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<sst xmlns="http://schemas.openxmlformats.org/spreadsheetml/2006/main" count="30" uniqueCount="19">
  <si>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Handelskalkulation</t>
  </si>
  <si>
    <t>Listeienkaufspreis (netto)</t>
  </si>
  <si>
    <t>-</t>
  </si>
  <si>
    <t>Liefererrabatt</t>
  </si>
  <si>
    <t>Zieleinkaufpreis</t>
  </si>
  <si>
    <t>Liefererskonto</t>
  </si>
  <si>
    <t>Bareinkaufspreis</t>
  </si>
  <si>
    <t>Bezugskosten</t>
  </si>
  <si>
    <t>Bezugspreis</t>
  </si>
  <si>
    <t>Handlungskosten</t>
  </si>
  <si>
    <t>Selbstkostenpreis</t>
  </si>
  <si>
    <t>Gewinnzuschlag</t>
  </si>
  <si>
    <t>Barverkaufspreis</t>
  </si>
  <si>
    <t>Kundenskonto</t>
  </si>
  <si>
    <t>Zielverkaufspreis</t>
  </si>
  <si>
    <t>Kundenrabatt</t>
  </si>
  <si>
    <t>Listenverkaufspreis (netto)</t>
  </si>
  <si>
    <t>=</t>
  </si>
  <si>
    <t>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</si>
</sst>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4" fontId="0" fillId="0" borderId="0" xfId="18" applyAlignment="1">
      <alignment/>
    </xf>
    <xf numFmtId="44" fontId="0" fillId="0" borderId="0" xfId="0" applyNumberFormat="1" applyAlignment="1">
      <alignment/>
    </xf>
    <xf numFmtId="4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3.421875" style="0" customWidth="1"/>
    <col min="2" max="2" width="22.00390625" style="0" bestFit="1" customWidth="1"/>
  </cols>
  <sheetData>
    <row r="1" spans="1:2" ht="12.75">
      <c r="A1" t="s">
        <v>0</v>
      </c>
      <c r="B1" s="2"/>
    </row>
    <row r="2" spans="3:4" ht="12.75">
      <c r="C2" s="3"/>
      <c r="D2" s="4"/>
    </row>
    <row r="3" spans="2:4" ht="12.75">
      <c r="B3" t="s">
        <v>1</v>
      </c>
      <c r="C3">
        <v>2500</v>
      </c>
      <c r="D3" s="5">
        <f>C3</f>
        <v>2500</v>
      </c>
    </row>
    <row r="4" spans="1:4" ht="12.75">
      <c r="A4" t="s">
        <v>2</v>
      </c>
      <c r="B4" t="s">
        <v>3</v>
      </c>
      <c r="C4" s="1">
        <v>0.15</v>
      </c>
      <c r="D4" s="6">
        <f>D3*C4</f>
        <v>375</v>
      </c>
    </row>
    <row r="5" spans="1:4" ht="12.75">
      <c r="A5" t="s">
        <v>17</v>
      </c>
      <c r="B5" t="s">
        <v>4</v>
      </c>
      <c r="D5" s="6">
        <f>D3-D4</f>
        <v>2125</v>
      </c>
    </row>
    <row r="6" spans="1:4" ht="12.75">
      <c r="A6" t="s">
        <v>2</v>
      </c>
      <c r="B6" t="s">
        <v>5</v>
      </c>
      <c r="C6" s="1">
        <v>0.03</v>
      </c>
      <c r="D6" s="6">
        <f>D5*C6</f>
        <v>63.75</v>
      </c>
    </row>
    <row r="7" spans="1:4" ht="12.75">
      <c r="A7" t="s">
        <v>17</v>
      </c>
      <c r="B7" t="s">
        <v>6</v>
      </c>
      <c r="D7" s="6">
        <f>D5-D6</f>
        <v>2061.25</v>
      </c>
    </row>
    <row r="8" spans="1:4" ht="12.75">
      <c r="A8" t="s">
        <v>18</v>
      </c>
      <c r="B8" t="s">
        <v>7</v>
      </c>
      <c r="C8">
        <v>150</v>
      </c>
      <c r="D8" s="5">
        <f>C8</f>
        <v>150</v>
      </c>
    </row>
    <row r="9" spans="1:4" ht="12.75">
      <c r="A9" t="s">
        <v>17</v>
      </c>
      <c r="B9" t="s">
        <v>8</v>
      </c>
      <c r="D9" s="6">
        <f>D7+D8</f>
        <v>2211.25</v>
      </c>
    </row>
    <row r="10" spans="1:4" ht="12.75">
      <c r="A10" t="s">
        <v>18</v>
      </c>
      <c r="B10" t="s">
        <v>9</v>
      </c>
      <c r="C10" s="1">
        <v>0.25</v>
      </c>
      <c r="D10" s="6">
        <f>D9*C10</f>
        <v>552.8125</v>
      </c>
    </row>
    <row r="11" spans="1:4" ht="12.75">
      <c r="A11" t="s">
        <v>17</v>
      </c>
      <c r="B11" t="s">
        <v>10</v>
      </c>
      <c r="D11" s="6">
        <f>D9+D10</f>
        <v>2764.0625</v>
      </c>
    </row>
    <row r="12" spans="1:4" ht="12.75">
      <c r="A12" t="s">
        <v>18</v>
      </c>
      <c r="B12" t="s">
        <v>11</v>
      </c>
      <c r="C12" s="1">
        <v>0.6</v>
      </c>
      <c r="D12" s="6">
        <f>D11*C12</f>
        <v>1658.4375</v>
      </c>
    </row>
    <row r="13" spans="1:4" ht="12.75">
      <c r="A13" t="s">
        <v>17</v>
      </c>
      <c r="B13" t="s">
        <v>12</v>
      </c>
      <c r="D13" s="6">
        <f>D11+D12</f>
        <v>4422.5</v>
      </c>
    </row>
    <row r="14" spans="1:4" ht="12.75">
      <c r="A14" t="s">
        <v>18</v>
      </c>
      <c r="B14" t="s">
        <v>13</v>
      </c>
      <c r="C14" s="1">
        <v>0.01</v>
      </c>
      <c r="D14" s="6">
        <f>D13*C14/(100%-C14)</f>
        <v>44.67171717171718</v>
      </c>
    </row>
    <row r="15" spans="1:4" ht="12.75">
      <c r="A15" t="s">
        <v>17</v>
      </c>
      <c r="B15" t="s">
        <v>14</v>
      </c>
      <c r="D15" s="6">
        <f>D13+D14</f>
        <v>4467.171717171717</v>
      </c>
    </row>
    <row r="16" spans="1:4" ht="12.75">
      <c r="A16" t="s">
        <v>18</v>
      </c>
      <c r="B16" t="s">
        <v>15</v>
      </c>
      <c r="C16" s="1">
        <v>0.07</v>
      </c>
      <c r="D16" s="5">
        <f>D15*C16/(100%-C16)</f>
        <v>336.23873140002183</v>
      </c>
    </row>
    <row r="17" spans="1:4" ht="12.75">
      <c r="A17" t="s">
        <v>17</v>
      </c>
      <c r="B17" t="s">
        <v>16</v>
      </c>
      <c r="D17" s="7">
        <f>D15+D16</f>
        <v>4803.410448571739</v>
      </c>
    </row>
  </sheetData>
  <printOptions gridLines="1" headings="1"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8:C28"/>
  <sheetViews>
    <sheetView workbookViewId="0" topLeftCell="A1">
      <selection activeCell="C28" sqref="C28"/>
    </sheetView>
  </sheetViews>
  <sheetFormatPr defaultColWidth="11.421875" defaultRowHeight="12.75"/>
  <sheetData>
    <row r="28" ht="12.75">
      <c r="C28">
        <f>40*6</f>
        <v>240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bfz gGmbH Nürnberg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Gebhardt-03</dc:creator>
  <cp:keywords/>
  <dc:description/>
  <cp:lastModifiedBy>Gebhardt-03</cp:lastModifiedBy>
  <dcterms:created xsi:type="dcterms:W3CDTF">2008-10-23T05:57:46Z</dcterms:created>
  <dcterms:modified xsi:type="dcterms:W3CDTF">2008-10-23T08:39:50Z</dcterms:modified>
  <cp:category/>
  <cp:version/>
  <cp:contentType/>
  <cp:contentStatus/>
</cp:coreProperties>
</file>