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2"/>
  </bookViews>
  <sheets>
    <sheet name="Daten" sheetId="1" r:id="rId1"/>
    <sheet name="Datenbank" sheetId="2" r:id="rId2"/>
    <sheet name="UND ODER" sheetId="3" r:id="rId3"/>
    <sheet name="funktionen" sheetId="4" r:id="rId4"/>
    <sheet name="Tabelle1" sheetId="5" r:id="rId5"/>
  </sheets>
  <definedNames>
    <definedName name="DBfunktionen">'funktionen'!$A$4:$F$24</definedName>
    <definedName name="_xlnm.Print_Area" localSheetId="0">'Daten'!$A$1:$F$25</definedName>
    <definedName name="_xlnm.Print_Area" localSheetId="1">'Datenbank'!$A$1:$F$26</definedName>
    <definedName name="_xlnm.Print_Area" localSheetId="3">'funktionen'!$A$1:$G$26</definedName>
    <definedName name="_xlnm.Print_Area" localSheetId="2">'UND ODER'!$A$1:$F$28</definedName>
    <definedName name="CRITERIA" localSheetId="0">'Daten'!#REF!</definedName>
    <definedName name="CRITERIA" localSheetId="1">'Datenbank'!$A$58:$A$59</definedName>
    <definedName name="CRITERIA" localSheetId="3">'funktionen'!$E$32:$E$33</definedName>
    <definedName name="CRITERIA" localSheetId="2">'UND ODER'!$A$63:$B$65</definedName>
    <definedName name="EXTRACT" localSheetId="0">'Daten'!#REF!</definedName>
    <definedName name="EXTRACT" localSheetId="1">'Datenbank'!$A$52:$G$52</definedName>
    <definedName name="EXTRACT" localSheetId="3">'funktionen'!$J$1:$K$1</definedName>
    <definedName name="EXTRACT" localSheetId="2">'UND ODER'!$A$68:$G$68</definedName>
  </definedNames>
  <calcPr fullCalcOnLoad="1"/>
</workbook>
</file>

<file path=xl/comments2.xml><?xml version="1.0" encoding="utf-8"?>
<comments xmlns="http://schemas.openxmlformats.org/spreadsheetml/2006/main">
  <authors>
    <author>xxx</author>
    <author>office</author>
  </authors>
  <commentList>
    <comment ref="H28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fehlermeldung so ok!</t>
        </r>
      </text>
    </comment>
    <comment ref="A69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groß/kleinschreibung egal!
</t>
        </r>
      </text>
    </comment>
    <comment ref="A41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nur wer mit klein anfängt
&lt;&gt;....klein</t>
        </r>
      </text>
    </comment>
    <comment ref="A59" authorId="1">
      <text>
        <r>
          <rPr>
            <b/>
            <sz val="9"/>
            <rFont val="Tahoma"/>
            <family val="0"/>
          </rPr>
          <t>office:</t>
        </r>
        <r>
          <rPr>
            <sz val="9"/>
            <rFont val="Tahoma"/>
            <family val="0"/>
          </rPr>
          <t xml:space="preserve">
bringt alle mit irgendwo klein</t>
        </r>
      </text>
    </comment>
    <comment ref="A50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groß/kleinschreibung egal!
</t>
        </r>
      </text>
    </comment>
  </commentList>
</comments>
</file>

<file path=xl/comments4.xml><?xml version="1.0" encoding="utf-8"?>
<comments xmlns="http://schemas.openxmlformats.org/spreadsheetml/2006/main">
  <authors>
    <author>xxx</author>
  </authors>
  <commentList>
    <comment ref="C38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hier geht auch "D4"</t>
        </r>
      </text>
    </comment>
  </commentList>
</comments>
</file>

<file path=xl/sharedStrings.xml><?xml version="1.0" encoding="utf-8"?>
<sst xmlns="http://schemas.openxmlformats.org/spreadsheetml/2006/main" count="625" uniqueCount="78">
  <si>
    <t>Mitarbeiter</t>
  </si>
  <si>
    <t>Datenbank:</t>
  </si>
  <si>
    <t>Name</t>
  </si>
  <si>
    <t>Vorname</t>
  </si>
  <si>
    <t>Gehalt</t>
  </si>
  <si>
    <t>Fam.stand</t>
  </si>
  <si>
    <t>Kinder</t>
  </si>
  <si>
    <t>Meier</t>
  </si>
  <si>
    <t>Heinz</t>
  </si>
  <si>
    <t>ledig</t>
  </si>
  <si>
    <t>Seeler</t>
  </si>
  <si>
    <t>Gerhard</t>
  </si>
  <si>
    <t>verheiratet</t>
  </si>
  <si>
    <t>Grüdel</t>
  </si>
  <si>
    <t>Georg</t>
  </si>
  <si>
    <t>Binsen</t>
  </si>
  <si>
    <t>Hans</t>
  </si>
  <si>
    <t>Pfaff</t>
  </si>
  <si>
    <t>Karl</t>
  </si>
  <si>
    <t>Klein</t>
  </si>
  <si>
    <t>Peter</t>
  </si>
  <si>
    <t>Mößner</t>
  </si>
  <si>
    <t>geschieden</t>
  </si>
  <si>
    <t>Braun</t>
  </si>
  <si>
    <t>Thomas</t>
  </si>
  <si>
    <t>Weber</t>
  </si>
  <si>
    <t>Eberhard</t>
  </si>
  <si>
    <t>Wessing</t>
  </si>
  <si>
    <t>Holger</t>
  </si>
  <si>
    <t>Muscheid</t>
  </si>
  <si>
    <t>Hark</t>
  </si>
  <si>
    <t>Stefan</t>
  </si>
  <si>
    <t>Heinicke</t>
  </si>
  <si>
    <t>Michael</t>
  </si>
  <si>
    <t>Thomann</t>
  </si>
  <si>
    <t>Bert</t>
  </si>
  <si>
    <t>Kuntz</t>
  </si>
  <si>
    <t>verwitwet</t>
  </si>
  <si>
    <t>Schreiber</t>
  </si>
  <si>
    <t>Philip</t>
  </si>
  <si>
    <t>Dietrich</t>
  </si>
  <si>
    <t>Hansen</t>
  </si>
  <si>
    <t>Gregor</t>
  </si>
  <si>
    <t>Trautner</t>
  </si>
  <si>
    <t>Breetz</t>
  </si>
  <si>
    <t>Matthias</t>
  </si>
  <si>
    <t>Gesamt</t>
  </si>
  <si>
    <t>Team</t>
  </si>
  <si>
    <t>red</t>
  </si>
  <si>
    <t>blue</t>
  </si>
  <si>
    <t>green</t>
  </si>
  <si>
    <t>pink</t>
  </si>
  <si>
    <t>summewenn</t>
  </si>
  <si>
    <t>anzahl</t>
  </si>
  <si>
    <t>anzahl2</t>
  </si>
  <si>
    <t>Prämie</t>
  </si>
  <si>
    <t>Kleiner</t>
  </si>
  <si>
    <t>Messerklein</t>
  </si>
  <si>
    <t>klein</t>
  </si>
  <si>
    <t>*klein</t>
  </si>
  <si>
    <t>Kriterienbereich</t>
  </si>
  <si>
    <t>DBSumme...</t>
  </si>
  <si>
    <t>SummeWenn...</t>
  </si>
  <si>
    <t>... der Gehälter der Datensätze,</t>
  </si>
  <si>
    <t>die im Feld TEAM die Eintragung "red" haben</t>
  </si>
  <si>
    <t>Mittelwert...</t>
  </si>
  <si>
    <t>DBANZAHL...</t>
  </si>
  <si>
    <t>DBMAX...</t>
  </si>
  <si>
    <t>DBMIN...</t>
  </si>
  <si>
    <t>DBANZAHL2...</t>
  </si>
  <si>
    <t>klein*</t>
  </si>
  <si>
    <t>markieren: c4:d24</t>
  </si>
  <si>
    <t>&gt;4000</t>
  </si>
  <si>
    <t>UND</t>
  </si>
  <si>
    <t>ODER</t>
  </si>
  <si>
    <t>UND+ODER</t>
  </si>
  <si>
    <t>&gt;4300</t>
  </si>
  <si>
    <t>team red und &gt;4000  oder  im team blue mit mehr als 4300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</si>
</sst>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]_-;\-* #,##0.00\ [$€]_-;_-* &quot;-&quot;??\ [$€]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Alignment="1" quotePrefix="1">
      <alignment horizontal="left"/>
    </xf>
    <xf numFmtId="170" fontId="0" fillId="0" borderId="0" xfId="21" applyAlignment="1">
      <alignment/>
    </xf>
    <xf numFmtId="170" fontId="0" fillId="0" borderId="0" xfId="21" applyBorder="1" applyAlignment="1">
      <alignment/>
    </xf>
    <xf numFmtId="170" fontId="0" fillId="0" borderId="0" xfId="21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70" fontId="4" fillId="0" borderId="6" xfId="21" applyFont="1" applyBorder="1" applyAlignment="1">
      <alignment/>
    </xf>
    <xf numFmtId="0" fontId="4" fillId="0" borderId="7" xfId="0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70" fontId="0" fillId="0" borderId="2" xfId="21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0" fontId="0" fillId="0" borderId="11" xfId="21" applyBorder="1" applyAlignment="1">
      <alignment/>
    </xf>
    <xf numFmtId="170" fontId="0" fillId="0" borderId="10" xfId="21" applyBorder="1" applyAlignment="1">
      <alignment/>
    </xf>
    <xf numFmtId="172" fontId="0" fillId="0" borderId="0" xfId="18" applyBorder="1" applyAlignment="1">
      <alignment/>
    </xf>
    <xf numFmtId="172" fontId="0" fillId="0" borderId="2" xfId="18" applyBorder="1" applyAlignment="1">
      <alignment/>
    </xf>
    <xf numFmtId="172" fontId="0" fillId="0" borderId="0" xfId="18" applyAlignment="1">
      <alignment/>
    </xf>
    <xf numFmtId="172" fontId="7" fillId="0" borderId="0" xfId="18" applyFont="1" applyBorder="1" applyAlignment="1">
      <alignment/>
    </xf>
    <xf numFmtId="172" fontId="0" fillId="0" borderId="11" xfId="18" applyBorder="1" applyAlignment="1">
      <alignment/>
    </xf>
    <xf numFmtId="172" fontId="0" fillId="0" borderId="10" xfId="18" applyBorder="1" applyAlignment="1">
      <alignment/>
    </xf>
    <xf numFmtId="172" fontId="0" fillId="0" borderId="0" xfId="18" applyBorder="1" applyAlignment="1">
      <alignment/>
    </xf>
    <xf numFmtId="172" fontId="0" fillId="0" borderId="11" xfId="18" applyBorder="1" applyAlignment="1">
      <alignment/>
    </xf>
    <xf numFmtId="172" fontId="0" fillId="0" borderId="10" xfId="18" applyBorder="1" applyAlignment="1">
      <alignment/>
    </xf>
    <xf numFmtId="0" fontId="4" fillId="0" borderId="5" xfId="0" applyFont="1" applyBorder="1" applyAlignment="1">
      <alignment horizontal="center"/>
    </xf>
    <xf numFmtId="170" fontId="4" fillId="0" borderId="7" xfId="21" applyFont="1" applyBorder="1" applyAlignment="1">
      <alignment/>
    </xf>
    <xf numFmtId="0" fontId="0" fillId="0" borderId="3" xfId="0" applyFill="1" applyBorder="1" applyAlignment="1">
      <alignment/>
    </xf>
    <xf numFmtId="0" fontId="12" fillId="0" borderId="0" xfId="0" applyFont="1" applyAlignment="1">
      <alignment horizontal="center"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B13" sqref="B13"/>
    </sheetView>
  </sheetViews>
  <sheetFormatPr defaultColWidth="11.421875" defaultRowHeight="12.75"/>
  <cols>
    <col min="4" max="4" width="13.7109375" style="8" customWidth="1"/>
    <col min="5" max="5" width="13.7109375" style="0" customWidth="1"/>
    <col min="6" max="6" width="7.8515625" style="0" customWidth="1"/>
    <col min="7" max="7" width="12.7109375" style="0" hidden="1" customWidth="1"/>
  </cols>
  <sheetData>
    <row r="1" spans="1:6" ht="15">
      <c r="A1" s="7" t="s">
        <v>1</v>
      </c>
      <c r="B1" s="13"/>
      <c r="C1" s="13"/>
      <c r="D1" s="14"/>
      <c r="E1" s="13"/>
      <c r="F1" s="11"/>
    </row>
    <row r="3" ht="13.5" thickBot="1"/>
    <row r="4" spans="1:7" ht="15">
      <c r="A4" s="12" t="s">
        <v>2</v>
      </c>
      <c r="B4" s="13" t="s">
        <v>3</v>
      </c>
      <c r="C4" s="21" t="s">
        <v>47</v>
      </c>
      <c r="D4" s="14" t="s">
        <v>4</v>
      </c>
      <c r="E4" s="13" t="s">
        <v>5</v>
      </c>
      <c r="F4" s="15" t="s">
        <v>6</v>
      </c>
      <c r="G4" s="23" t="s">
        <v>55</v>
      </c>
    </row>
    <row r="5" spans="1:7" ht="12.75">
      <c r="A5" s="4" t="s">
        <v>7</v>
      </c>
      <c r="B5" s="6" t="s">
        <v>8</v>
      </c>
      <c r="C5" s="17" t="s">
        <v>48</v>
      </c>
      <c r="D5" s="33">
        <v>3550</v>
      </c>
      <c r="E5" s="5" t="s">
        <v>9</v>
      </c>
      <c r="F5" s="19">
        <v>0</v>
      </c>
      <c r="G5" s="31">
        <v>1000</v>
      </c>
    </row>
    <row r="6" spans="1:7" ht="12.75">
      <c r="A6" s="4" t="s">
        <v>10</v>
      </c>
      <c r="B6" s="5" t="s">
        <v>11</v>
      </c>
      <c r="C6" s="17" t="s">
        <v>49</v>
      </c>
      <c r="D6" s="33">
        <v>3645.94</v>
      </c>
      <c r="E6" s="5" t="s">
        <v>12</v>
      </c>
      <c r="F6" s="19">
        <v>2</v>
      </c>
      <c r="G6" s="31">
        <v>1000</v>
      </c>
    </row>
    <row r="7" spans="1:7" ht="12.75">
      <c r="A7" s="4" t="s">
        <v>13</v>
      </c>
      <c r="B7" s="5" t="s">
        <v>14</v>
      </c>
      <c r="C7" s="17" t="s">
        <v>49</v>
      </c>
      <c r="D7" s="33">
        <v>3246.44</v>
      </c>
      <c r="E7" s="5" t="s">
        <v>9</v>
      </c>
      <c r="F7" s="19">
        <v>1</v>
      </c>
      <c r="G7" s="31">
        <v>1000</v>
      </c>
    </row>
    <row r="8" spans="1:7" ht="12.75">
      <c r="A8" s="4" t="s">
        <v>15</v>
      </c>
      <c r="B8" s="5" t="s">
        <v>16</v>
      </c>
      <c r="C8" s="17" t="s">
        <v>50</v>
      </c>
      <c r="D8" s="33">
        <v>3842.45</v>
      </c>
      <c r="E8" s="5" t="s">
        <v>9</v>
      </c>
      <c r="F8" s="19">
        <v>0</v>
      </c>
      <c r="G8" s="31">
        <v>1000</v>
      </c>
    </row>
    <row r="9" spans="1:7" ht="12.75">
      <c r="A9" s="4" t="s">
        <v>17</v>
      </c>
      <c r="B9" s="5" t="s">
        <v>18</v>
      </c>
      <c r="C9" s="17" t="s">
        <v>51</v>
      </c>
      <c r="D9" s="33">
        <v>4250</v>
      </c>
      <c r="E9" s="5" t="s">
        <v>12</v>
      </c>
      <c r="F9" s="19">
        <v>1</v>
      </c>
      <c r="G9" s="31">
        <v>1000</v>
      </c>
    </row>
    <row r="10" spans="1:7" ht="12.75">
      <c r="A10" s="4" t="s">
        <v>19</v>
      </c>
      <c r="B10" s="5" t="s">
        <v>20</v>
      </c>
      <c r="C10" s="17" t="s">
        <v>50</v>
      </c>
      <c r="D10" s="33">
        <v>4250</v>
      </c>
      <c r="E10" s="5" t="s">
        <v>12</v>
      </c>
      <c r="F10" s="19">
        <v>2</v>
      </c>
      <c r="G10" s="31">
        <v>1000</v>
      </c>
    </row>
    <row r="11" spans="1:7" ht="12.75">
      <c r="A11" s="4" t="s">
        <v>21</v>
      </c>
      <c r="B11" s="5" t="s">
        <v>11</v>
      </c>
      <c r="C11" s="17" t="s">
        <v>48</v>
      </c>
      <c r="D11" s="33">
        <v>3856.55</v>
      </c>
      <c r="E11" s="5" t="s">
        <v>22</v>
      </c>
      <c r="F11" s="19">
        <v>0</v>
      </c>
      <c r="G11" s="31">
        <v>1000</v>
      </c>
    </row>
    <row r="12" spans="1:7" ht="12.75">
      <c r="A12" s="4" t="s">
        <v>56</v>
      </c>
      <c r="B12" s="5" t="s">
        <v>24</v>
      </c>
      <c r="C12" s="17" t="s">
        <v>51</v>
      </c>
      <c r="D12" s="33">
        <v>4188.22</v>
      </c>
      <c r="E12" s="5" t="s">
        <v>22</v>
      </c>
      <c r="F12" s="19">
        <v>1</v>
      </c>
      <c r="G12" s="31">
        <v>1000</v>
      </c>
    </row>
    <row r="13" spans="1:7" ht="12.75">
      <c r="A13" s="4" t="s">
        <v>25</v>
      </c>
      <c r="B13" s="5" t="s">
        <v>26</v>
      </c>
      <c r="C13" s="17" t="s">
        <v>50</v>
      </c>
      <c r="D13" s="33">
        <v>3428</v>
      </c>
      <c r="E13" s="6" t="s">
        <v>9</v>
      </c>
      <c r="F13" s="19">
        <v>1</v>
      </c>
      <c r="G13" s="31">
        <v>1000</v>
      </c>
    </row>
    <row r="14" spans="1:7" ht="12.75">
      <c r="A14" s="4" t="s">
        <v>27</v>
      </c>
      <c r="B14" s="5" t="s">
        <v>28</v>
      </c>
      <c r="C14" s="17" t="s">
        <v>50</v>
      </c>
      <c r="D14" s="33">
        <v>3612</v>
      </c>
      <c r="E14" s="5" t="s">
        <v>9</v>
      </c>
      <c r="F14" s="19">
        <v>0</v>
      </c>
      <c r="G14" s="31">
        <v>1000</v>
      </c>
    </row>
    <row r="15" spans="1:7" ht="12.75">
      <c r="A15" s="4" t="s">
        <v>29</v>
      </c>
      <c r="B15" s="5" t="s">
        <v>26</v>
      </c>
      <c r="C15" s="17" t="s">
        <v>51</v>
      </c>
      <c r="D15" s="33">
        <v>3500</v>
      </c>
      <c r="E15" s="5" t="s">
        <v>12</v>
      </c>
      <c r="F15" s="19">
        <v>3</v>
      </c>
      <c r="G15" s="31">
        <v>1000</v>
      </c>
    </row>
    <row r="16" spans="1:7" ht="12.75">
      <c r="A16" s="4" t="s">
        <v>30</v>
      </c>
      <c r="B16" s="5" t="s">
        <v>31</v>
      </c>
      <c r="C16" s="17" t="s">
        <v>50</v>
      </c>
      <c r="D16" s="33">
        <v>6215</v>
      </c>
      <c r="E16" s="5" t="s">
        <v>9</v>
      </c>
      <c r="F16" s="19">
        <v>2</v>
      </c>
      <c r="G16" s="31">
        <v>1000</v>
      </c>
    </row>
    <row r="17" spans="1:7" ht="12.75">
      <c r="A17" s="4" t="s">
        <v>32</v>
      </c>
      <c r="B17" s="5" t="s">
        <v>33</v>
      </c>
      <c r="C17" s="17" t="s">
        <v>48</v>
      </c>
      <c r="D17" s="33">
        <v>3560</v>
      </c>
      <c r="E17" s="5" t="s">
        <v>12</v>
      </c>
      <c r="F17" s="19">
        <v>0</v>
      </c>
      <c r="G17" s="31">
        <v>1000</v>
      </c>
    </row>
    <row r="18" spans="1:7" ht="12.75">
      <c r="A18" s="4" t="s">
        <v>34</v>
      </c>
      <c r="B18" s="5" t="s">
        <v>35</v>
      </c>
      <c r="C18" s="17" t="s">
        <v>49</v>
      </c>
      <c r="D18" s="33">
        <v>2890.5</v>
      </c>
      <c r="E18" s="5" t="s">
        <v>12</v>
      </c>
      <c r="F18" s="19">
        <v>1</v>
      </c>
      <c r="G18" s="31">
        <v>1000</v>
      </c>
    </row>
    <row r="19" spans="1:7" ht="12.75">
      <c r="A19" s="4" t="s">
        <v>36</v>
      </c>
      <c r="B19" s="5" t="s">
        <v>31</v>
      </c>
      <c r="C19" s="17" t="s">
        <v>48</v>
      </c>
      <c r="D19" s="33">
        <v>3854.21</v>
      </c>
      <c r="E19" s="5" t="s">
        <v>37</v>
      </c>
      <c r="F19" s="19">
        <v>3</v>
      </c>
      <c r="G19" s="31">
        <v>1000</v>
      </c>
    </row>
    <row r="20" spans="1:7" ht="12.75">
      <c r="A20" s="4" t="s">
        <v>38</v>
      </c>
      <c r="B20" s="5" t="s">
        <v>39</v>
      </c>
      <c r="C20" s="17" t="s">
        <v>51</v>
      </c>
      <c r="D20" s="33">
        <v>2731</v>
      </c>
      <c r="E20" s="5" t="s">
        <v>12</v>
      </c>
      <c r="F20" s="19">
        <v>0</v>
      </c>
      <c r="G20" s="31">
        <v>1000</v>
      </c>
    </row>
    <row r="21" spans="1:7" ht="12.75">
      <c r="A21" s="4" t="s">
        <v>19</v>
      </c>
      <c r="B21" s="5" t="s">
        <v>40</v>
      </c>
      <c r="C21" s="17" t="s">
        <v>51</v>
      </c>
      <c r="D21" s="33">
        <v>3923</v>
      </c>
      <c r="E21" s="5" t="s">
        <v>9</v>
      </c>
      <c r="F21" s="19">
        <v>0</v>
      </c>
      <c r="G21" s="31">
        <v>1000</v>
      </c>
    </row>
    <row r="22" spans="1:7" ht="12.75">
      <c r="A22" s="4" t="s">
        <v>41</v>
      </c>
      <c r="B22" s="5" t="s">
        <v>42</v>
      </c>
      <c r="C22" s="17" t="s">
        <v>48</v>
      </c>
      <c r="D22" s="33">
        <v>4280</v>
      </c>
      <c r="E22" s="5" t="s">
        <v>9</v>
      </c>
      <c r="F22" s="19">
        <v>0</v>
      </c>
      <c r="G22" s="31">
        <v>1000</v>
      </c>
    </row>
    <row r="23" spans="1:7" ht="12.75">
      <c r="A23" s="4" t="s">
        <v>57</v>
      </c>
      <c r="B23" s="5" t="s">
        <v>18</v>
      </c>
      <c r="C23" s="17" t="s">
        <v>49</v>
      </c>
      <c r="D23" s="33">
        <v>4320</v>
      </c>
      <c r="E23" s="5" t="s">
        <v>12</v>
      </c>
      <c r="F23" s="19">
        <v>2</v>
      </c>
      <c r="G23" s="31">
        <v>1000</v>
      </c>
    </row>
    <row r="24" spans="1:7" ht="13.5" thickBot="1">
      <c r="A24" s="1" t="s">
        <v>44</v>
      </c>
      <c r="B24" s="2" t="s">
        <v>45</v>
      </c>
      <c r="C24" s="18" t="s">
        <v>48</v>
      </c>
      <c r="D24" s="34">
        <v>5833</v>
      </c>
      <c r="E24" s="2" t="s">
        <v>9</v>
      </c>
      <c r="F24" s="20">
        <v>2</v>
      </c>
      <c r="G24" s="32">
        <v>1000</v>
      </c>
    </row>
  </sheetData>
  <printOptions gridLines="1" headings="1"/>
  <pageMargins left="0.75" right="0.75" top="1" bottom="1" header="0.511811023" footer="0.511811023"/>
  <pageSetup cellComments="asDisplayed" horizontalDpi="300" verticalDpi="300" orientation="portrait" paperSize="9" r:id="rId1"/>
  <headerFooter alignWithMargins="0">
    <oddHeader>&amp;CDATENBAN.XLS&amp;R&amp;A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J67" sqref="J67"/>
    </sheetView>
  </sheetViews>
  <sheetFormatPr defaultColWidth="11.421875" defaultRowHeight="12.75"/>
  <cols>
    <col min="4" max="4" width="13.7109375" style="8" customWidth="1"/>
    <col min="5" max="5" width="13.7109375" style="0" customWidth="1"/>
    <col min="6" max="6" width="7.8515625" style="0" customWidth="1"/>
    <col min="7" max="7" width="12.7109375" style="0" customWidth="1"/>
  </cols>
  <sheetData>
    <row r="1" spans="1:6" ht="15">
      <c r="A1" s="7" t="s">
        <v>1</v>
      </c>
      <c r="B1" s="13"/>
      <c r="C1" s="13"/>
      <c r="D1" s="14"/>
      <c r="E1" s="13"/>
      <c r="F1" s="11"/>
    </row>
    <row r="2" ht="12.75"/>
    <row r="3" ht="13.5" thickBot="1"/>
    <row r="4" spans="1:7" ht="15">
      <c r="A4" s="12" t="s">
        <v>2</v>
      </c>
      <c r="B4" s="13" t="s">
        <v>3</v>
      </c>
      <c r="C4" s="21" t="s">
        <v>47</v>
      </c>
      <c r="D4" s="14" t="s">
        <v>4</v>
      </c>
      <c r="E4" s="13" t="s">
        <v>5</v>
      </c>
      <c r="F4" s="15" t="s">
        <v>6</v>
      </c>
      <c r="G4" s="23" t="s">
        <v>55</v>
      </c>
    </row>
    <row r="5" spans="1:7" ht="12.75">
      <c r="A5" s="4" t="s">
        <v>7</v>
      </c>
      <c r="B5" s="6" t="s">
        <v>8</v>
      </c>
      <c r="C5" s="17" t="s">
        <v>48</v>
      </c>
      <c r="D5" s="33">
        <v>3550</v>
      </c>
      <c r="E5" s="5" t="s">
        <v>9</v>
      </c>
      <c r="F5" s="19">
        <v>0</v>
      </c>
      <c r="G5" s="37">
        <v>1000</v>
      </c>
    </row>
    <row r="6" spans="1:7" ht="12.75">
      <c r="A6" s="4" t="s">
        <v>10</v>
      </c>
      <c r="B6" s="5" t="s">
        <v>11</v>
      </c>
      <c r="C6" s="17" t="s">
        <v>49</v>
      </c>
      <c r="D6" s="33">
        <v>3645.94</v>
      </c>
      <c r="E6" s="5" t="s">
        <v>12</v>
      </c>
      <c r="F6" s="19">
        <v>2</v>
      </c>
      <c r="G6" s="37">
        <v>1000</v>
      </c>
    </row>
    <row r="7" spans="1:7" ht="12.75">
      <c r="A7" s="4" t="s">
        <v>13</v>
      </c>
      <c r="B7" s="5" t="s">
        <v>14</v>
      </c>
      <c r="C7" s="17" t="s">
        <v>49</v>
      </c>
      <c r="D7" s="33">
        <v>3246.44</v>
      </c>
      <c r="E7" s="5" t="s">
        <v>9</v>
      </c>
      <c r="F7" s="19">
        <v>1</v>
      </c>
      <c r="G7" s="37">
        <v>1000</v>
      </c>
    </row>
    <row r="8" spans="1:7" ht="12.75">
      <c r="A8" s="4" t="s">
        <v>15</v>
      </c>
      <c r="B8" s="5" t="s">
        <v>16</v>
      </c>
      <c r="C8" s="17" t="s">
        <v>50</v>
      </c>
      <c r="D8" s="33">
        <v>3842.45</v>
      </c>
      <c r="E8" s="5" t="s">
        <v>9</v>
      </c>
      <c r="F8" s="19">
        <v>0</v>
      </c>
      <c r="G8" s="37">
        <v>1000</v>
      </c>
    </row>
    <row r="9" spans="1:7" ht="12.75">
      <c r="A9" s="4" t="s">
        <v>17</v>
      </c>
      <c r="B9" s="5" t="s">
        <v>18</v>
      </c>
      <c r="C9" s="17" t="s">
        <v>51</v>
      </c>
      <c r="D9" s="33">
        <v>4250</v>
      </c>
      <c r="E9" s="5" t="s">
        <v>12</v>
      </c>
      <c r="F9" s="19">
        <v>1</v>
      </c>
      <c r="G9" s="37">
        <v>1000</v>
      </c>
    </row>
    <row r="10" spans="1:7" ht="12.75">
      <c r="A10" s="4" t="s">
        <v>19</v>
      </c>
      <c r="B10" s="5" t="s">
        <v>20</v>
      </c>
      <c r="C10" s="17" t="s">
        <v>50</v>
      </c>
      <c r="D10" s="33">
        <v>4250</v>
      </c>
      <c r="E10" s="5" t="s">
        <v>12</v>
      </c>
      <c r="F10" s="19">
        <v>2</v>
      </c>
      <c r="G10" s="37">
        <v>1000</v>
      </c>
    </row>
    <row r="11" spans="1:7" ht="12.75">
      <c r="A11" s="4" t="s">
        <v>21</v>
      </c>
      <c r="B11" s="5" t="s">
        <v>11</v>
      </c>
      <c r="C11" s="17" t="s">
        <v>48</v>
      </c>
      <c r="D11" s="33">
        <v>3856.55</v>
      </c>
      <c r="E11" s="5" t="s">
        <v>22</v>
      </c>
      <c r="F11" s="19">
        <v>0</v>
      </c>
      <c r="G11" s="37">
        <v>1000</v>
      </c>
    </row>
    <row r="12" spans="1:7" ht="12.75">
      <c r="A12" s="4" t="s">
        <v>56</v>
      </c>
      <c r="B12" s="5" t="s">
        <v>24</v>
      </c>
      <c r="C12" s="17" t="s">
        <v>51</v>
      </c>
      <c r="D12" s="33">
        <v>4188.22</v>
      </c>
      <c r="E12" s="5" t="s">
        <v>22</v>
      </c>
      <c r="F12" s="19">
        <v>1</v>
      </c>
      <c r="G12" s="37">
        <v>1000</v>
      </c>
    </row>
    <row r="13" spans="1:7" ht="12.75">
      <c r="A13" s="4" t="s">
        <v>25</v>
      </c>
      <c r="B13" s="5" t="s">
        <v>26</v>
      </c>
      <c r="C13" s="17" t="s">
        <v>50</v>
      </c>
      <c r="D13" s="33">
        <v>3428</v>
      </c>
      <c r="E13" s="6" t="s">
        <v>9</v>
      </c>
      <c r="F13" s="19">
        <v>1</v>
      </c>
      <c r="G13" s="37">
        <v>1000</v>
      </c>
    </row>
    <row r="14" spans="1:7" ht="12.75">
      <c r="A14" s="4" t="s">
        <v>27</v>
      </c>
      <c r="B14" s="5" t="s">
        <v>28</v>
      </c>
      <c r="C14" s="17" t="s">
        <v>50</v>
      </c>
      <c r="D14" s="33">
        <v>3612</v>
      </c>
      <c r="E14" s="5" t="s">
        <v>9</v>
      </c>
      <c r="F14" s="19">
        <v>0</v>
      </c>
      <c r="G14" s="37">
        <v>1000</v>
      </c>
    </row>
    <row r="15" spans="1:7" ht="12.75">
      <c r="A15" s="4" t="s">
        <v>29</v>
      </c>
      <c r="B15" s="5" t="s">
        <v>26</v>
      </c>
      <c r="C15" s="17" t="s">
        <v>51</v>
      </c>
      <c r="D15" s="33">
        <v>3500</v>
      </c>
      <c r="E15" s="5" t="s">
        <v>12</v>
      </c>
      <c r="F15" s="19">
        <v>3</v>
      </c>
      <c r="G15" s="37">
        <v>1000</v>
      </c>
    </row>
    <row r="16" spans="1:7" ht="12.75">
      <c r="A16" s="4" t="s">
        <v>30</v>
      </c>
      <c r="B16" s="5" t="s">
        <v>31</v>
      </c>
      <c r="C16" s="17" t="s">
        <v>50</v>
      </c>
      <c r="D16" s="33">
        <v>6215</v>
      </c>
      <c r="E16" s="5" t="s">
        <v>9</v>
      </c>
      <c r="F16" s="19">
        <v>2</v>
      </c>
      <c r="G16" s="37">
        <v>1000</v>
      </c>
    </row>
    <row r="17" spans="1:7" ht="12.75">
      <c r="A17" s="4" t="s">
        <v>32</v>
      </c>
      <c r="B17" s="5" t="s">
        <v>33</v>
      </c>
      <c r="C17" s="17" t="s">
        <v>48</v>
      </c>
      <c r="D17" s="33">
        <v>3560</v>
      </c>
      <c r="E17" s="5" t="s">
        <v>12</v>
      </c>
      <c r="F17" s="19">
        <v>0</v>
      </c>
      <c r="G17" s="37">
        <v>1000</v>
      </c>
    </row>
    <row r="18" spans="1:7" ht="12.75">
      <c r="A18" s="4" t="s">
        <v>34</v>
      </c>
      <c r="B18" s="5" t="s">
        <v>35</v>
      </c>
      <c r="C18" s="17" t="s">
        <v>49</v>
      </c>
      <c r="D18" s="33">
        <v>2890.5</v>
      </c>
      <c r="E18" s="5" t="s">
        <v>12</v>
      </c>
      <c r="F18" s="19">
        <v>1</v>
      </c>
      <c r="G18" s="37">
        <v>1000</v>
      </c>
    </row>
    <row r="19" spans="1:7" ht="12.75">
      <c r="A19" s="4" t="s">
        <v>36</v>
      </c>
      <c r="B19" s="5" t="s">
        <v>31</v>
      </c>
      <c r="C19" s="17" t="s">
        <v>48</v>
      </c>
      <c r="D19" s="33">
        <v>3854.21</v>
      </c>
      <c r="E19" s="5" t="s">
        <v>37</v>
      </c>
      <c r="F19" s="19">
        <v>3</v>
      </c>
      <c r="G19" s="37">
        <v>1000</v>
      </c>
    </row>
    <row r="20" spans="1:7" ht="12.75">
      <c r="A20" s="4" t="s">
        <v>38</v>
      </c>
      <c r="B20" s="5" t="s">
        <v>39</v>
      </c>
      <c r="C20" s="17" t="s">
        <v>51</v>
      </c>
      <c r="D20" s="33">
        <v>2731</v>
      </c>
      <c r="E20" s="5" t="s">
        <v>12</v>
      </c>
      <c r="F20" s="19">
        <v>0</v>
      </c>
      <c r="G20" s="37">
        <v>1000</v>
      </c>
    </row>
    <row r="21" spans="1:7" ht="12.75">
      <c r="A21" s="4" t="s">
        <v>19</v>
      </c>
      <c r="B21" s="5" t="s">
        <v>40</v>
      </c>
      <c r="C21" s="17" t="s">
        <v>51</v>
      </c>
      <c r="D21" s="33">
        <v>3923</v>
      </c>
      <c r="E21" s="5" t="s">
        <v>9</v>
      </c>
      <c r="F21" s="19">
        <v>0</v>
      </c>
      <c r="G21" s="37">
        <v>1000</v>
      </c>
    </row>
    <row r="22" spans="1:7" ht="12.75">
      <c r="A22" s="4" t="s">
        <v>41</v>
      </c>
      <c r="B22" s="5" t="s">
        <v>42</v>
      </c>
      <c r="C22" s="17" t="s">
        <v>48</v>
      </c>
      <c r="D22" s="33">
        <v>4280</v>
      </c>
      <c r="E22" s="5" t="s">
        <v>9</v>
      </c>
      <c r="F22" s="19">
        <v>0</v>
      </c>
      <c r="G22" s="37">
        <v>1000</v>
      </c>
    </row>
    <row r="23" spans="1:7" ht="12.75">
      <c r="A23" s="4" t="s">
        <v>57</v>
      </c>
      <c r="B23" s="5" t="s">
        <v>18</v>
      </c>
      <c r="C23" s="17" t="s">
        <v>49</v>
      </c>
      <c r="D23" s="33">
        <v>4320</v>
      </c>
      <c r="E23" s="5" t="s">
        <v>12</v>
      </c>
      <c r="F23" s="19">
        <v>2</v>
      </c>
      <c r="G23" s="37">
        <v>1000</v>
      </c>
    </row>
    <row r="24" spans="1:7" ht="13.5" thickBot="1">
      <c r="A24" s="1" t="s">
        <v>44</v>
      </c>
      <c r="B24" s="2" t="s">
        <v>45</v>
      </c>
      <c r="C24" s="18" t="s">
        <v>48</v>
      </c>
      <c r="D24" s="34">
        <v>5833</v>
      </c>
      <c r="E24" s="2" t="s">
        <v>9</v>
      </c>
      <c r="F24" s="20">
        <v>2</v>
      </c>
      <c r="G24" s="38">
        <v>1000</v>
      </c>
    </row>
    <row r="25" ht="12.75"/>
    <row r="26" spans="1:11" ht="13.5" thickBot="1">
      <c r="A26" s="6"/>
      <c r="B26" s="5"/>
      <c r="C26" s="5"/>
      <c r="D26" s="9"/>
      <c r="E26" s="16"/>
      <c r="F26" s="5"/>
      <c r="G26" s="5"/>
      <c r="H26" s="5"/>
      <c r="I26" s="5"/>
      <c r="J26" s="5"/>
      <c r="K26" s="5"/>
    </row>
    <row r="27" spans="1:11" ht="15">
      <c r="A27" s="12" t="s">
        <v>2</v>
      </c>
      <c r="B27" s="13" t="s">
        <v>3</v>
      </c>
      <c r="C27" s="21" t="s">
        <v>47</v>
      </c>
      <c r="D27" s="14" t="s">
        <v>4</v>
      </c>
      <c r="E27" s="13" t="s">
        <v>5</v>
      </c>
      <c r="F27" s="13" t="s">
        <v>6</v>
      </c>
      <c r="G27" s="24" t="s">
        <v>55</v>
      </c>
      <c r="H27" s="26" t="s">
        <v>46</v>
      </c>
      <c r="I27" s="5"/>
      <c r="J27" s="5"/>
      <c r="K27" s="5"/>
    </row>
    <row r="28" spans="1:11" ht="13.5" thickBot="1">
      <c r="A28" s="1"/>
      <c r="B28" s="2"/>
      <c r="C28" s="2"/>
      <c r="D28" s="25"/>
      <c r="E28" s="2"/>
      <c r="F28" s="2"/>
      <c r="G28" s="2"/>
      <c r="H28" s="3" t="b">
        <v>0</v>
      </c>
      <c r="I28" s="5"/>
      <c r="J28" s="5"/>
      <c r="K28" s="5"/>
    </row>
    <row r="29" spans="1:11" ht="13.5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>
      <c r="A30" s="12" t="s">
        <v>2</v>
      </c>
      <c r="B30" s="13" t="s">
        <v>3</v>
      </c>
      <c r="C30" s="21" t="s">
        <v>47</v>
      </c>
      <c r="D30" s="14" t="s">
        <v>4</v>
      </c>
      <c r="E30" s="13" t="s">
        <v>5</v>
      </c>
      <c r="F30" s="15" t="s">
        <v>6</v>
      </c>
      <c r="G30" s="23" t="s">
        <v>55</v>
      </c>
      <c r="H30" s="5"/>
      <c r="I30" s="5"/>
      <c r="J30" s="5"/>
      <c r="K30" s="5"/>
    </row>
    <row r="31" spans="1:11" ht="12.75">
      <c r="A31" s="4" t="s">
        <v>17</v>
      </c>
      <c r="B31" s="5" t="s">
        <v>18</v>
      </c>
      <c r="C31" s="17" t="s">
        <v>51</v>
      </c>
      <c r="D31" s="33">
        <v>4250</v>
      </c>
      <c r="E31" s="5" t="s">
        <v>12</v>
      </c>
      <c r="F31" s="19">
        <v>1</v>
      </c>
      <c r="G31" s="37">
        <v>1000</v>
      </c>
      <c r="H31" s="5"/>
      <c r="I31" s="5"/>
      <c r="J31" s="5"/>
      <c r="K31" s="5"/>
    </row>
    <row r="32" spans="1:11" ht="12.75">
      <c r="A32" s="4" t="s">
        <v>19</v>
      </c>
      <c r="B32" s="5" t="s">
        <v>20</v>
      </c>
      <c r="C32" s="17" t="s">
        <v>50</v>
      </c>
      <c r="D32" s="33">
        <v>4250</v>
      </c>
      <c r="E32" s="5" t="s">
        <v>12</v>
      </c>
      <c r="F32" s="19">
        <v>2</v>
      </c>
      <c r="G32" s="37">
        <v>1000</v>
      </c>
      <c r="H32" s="5"/>
      <c r="I32" s="5"/>
      <c r="J32" s="5"/>
      <c r="K32" s="5"/>
    </row>
    <row r="33" spans="1:11" ht="12.75">
      <c r="A33" s="4" t="s">
        <v>23</v>
      </c>
      <c r="B33" s="5" t="s">
        <v>24</v>
      </c>
      <c r="C33" s="17" t="s">
        <v>51</v>
      </c>
      <c r="D33" s="33">
        <v>4188.22</v>
      </c>
      <c r="E33" s="5" t="s">
        <v>22</v>
      </c>
      <c r="F33" s="19">
        <v>1</v>
      </c>
      <c r="G33" s="37">
        <v>1000</v>
      </c>
      <c r="H33" s="5"/>
      <c r="I33" s="5"/>
      <c r="J33" s="5"/>
      <c r="K33" s="5"/>
    </row>
    <row r="34" spans="1:11" ht="12.75">
      <c r="A34" s="4" t="s">
        <v>30</v>
      </c>
      <c r="B34" s="5" t="s">
        <v>31</v>
      </c>
      <c r="C34" s="17" t="s">
        <v>50</v>
      </c>
      <c r="D34" s="33">
        <v>6215</v>
      </c>
      <c r="E34" s="5" t="s">
        <v>9</v>
      </c>
      <c r="F34" s="19">
        <v>2</v>
      </c>
      <c r="G34" s="37">
        <v>1000</v>
      </c>
      <c r="H34" s="5"/>
      <c r="I34" s="5"/>
      <c r="J34" s="5"/>
      <c r="K34" s="5"/>
    </row>
    <row r="35" spans="1:11" ht="12.75">
      <c r="A35" s="4" t="s">
        <v>41</v>
      </c>
      <c r="B35" s="5" t="s">
        <v>42</v>
      </c>
      <c r="C35" s="17" t="s">
        <v>48</v>
      </c>
      <c r="D35" s="33">
        <v>4280</v>
      </c>
      <c r="E35" s="5" t="s">
        <v>9</v>
      </c>
      <c r="F35" s="19">
        <v>0</v>
      </c>
      <c r="G35" s="37">
        <v>1000</v>
      </c>
      <c r="H35" s="5"/>
      <c r="I35" s="5"/>
      <c r="J35" s="5"/>
      <c r="K35" s="5"/>
    </row>
    <row r="36" spans="1:11" ht="12.75">
      <c r="A36" s="4" t="s">
        <v>43</v>
      </c>
      <c r="B36" s="5" t="s">
        <v>18</v>
      </c>
      <c r="C36" s="17" t="s">
        <v>49</v>
      </c>
      <c r="D36" s="33">
        <v>4320</v>
      </c>
      <c r="E36" s="5" t="s">
        <v>12</v>
      </c>
      <c r="F36" s="19">
        <v>2</v>
      </c>
      <c r="G36" s="37">
        <v>1000</v>
      </c>
      <c r="H36" s="5"/>
      <c r="I36" s="5"/>
      <c r="J36" s="5"/>
      <c r="K36" s="5"/>
    </row>
    <row r="37" spans="1:11" ht="13.5" thickBot="1">
      <c r="A37" s="1" t="s">
        <v>44</v>
      </c>
      <c r="B37" s="2" t="s">
        <v>45</v>
      </c>
      <c r="C37" s="18" t="s">
        <v>48</v>
      </c>
      <c r="D37" s="34">
        <v>5833</v>
      </c>
      <c r="E37" s="2" t="s">
        <v>9</v>
      </c>
      <c r="F37" s="20">
        <v>2</v>
      </c>
      <c r="G37" s="38">
        <v>1000</v>
      </c>
      <c r="H37" s="5"/>
      <c r="I37" s="5"/>
      <c r="J37" s="5"/>
      <c r="K37" s="5"/>
    </row>
    <row r="38" spans="1:11" ht="12.75">
      <c r="A38" s="5"/>
      <c r="B38" s="5"/>
      <c r="C38" s="5"/>
      <c r="D38" s="9"/>
      <c r="E38" s="5"/>
      <c r="F38" s="5"/>
      <c r="G38" s="5"/>
      <c r="H38" s="5"/>
      <c r="I38" s="5"/>
      <c r="J38" s="5"/>
      <c r="K38" s="5"/>
    </row>
    <row r="39" spans="1:11" ht="13.5" thickBot="1">
      <c r="A39" s="5"/>
      <c r="B39" s="5"/>
      <c r="C39" s="5"/>
      <c r="D39" s="9"/>
      <c r="E39" s="5"/>
      <c r="F39" s="5"/>
      <c r="G39" s="5"/>
      <c r="H39" s="5"/>
      <c r="I39" s="5"/>
      <c r="J39" s="5"/>
      <c r="K39" s="5"/>
    </row>
    <row r="40" spans="1:11" ht="15">
      <c r="A40" s="12" t="s">
        <v>2</v>
      </c>
      <c r="B40" s="13" t="s">
        <v>3</v>
      </c>
      <c r="C40" s="21" t="s">
        <v>47</v>
      </c>
      <c r="D40" s="14" t="s">
        <v>4</v>
      </c>
      <c r="E40" s="13" t="s">
        <v>5</v>
      </c>
      <c r="F40" s="13" t="s">
        <v>6</v>
      </c>
      <c r="G40" s="24" t="s">
        <v>55</v>
      </c>
      <c r="H40" s="26" t="s">
        <v>46</v>
      </c>
      <c r="I40" s="5"/>
      <c r="J40" s="5"/>
      <c r="K40" s="5"/>
    </row>
    <row r="41" spans="1:11" ht="13.5" thickBot="1">
      <c r="A41" s="1" t="s">
        <v>58</v>
      </c>
      <c r="B41" s="2"/>
      <c r="C41" s="2"/>
      <c r="D41" s="25"/>
      <c r="E41" s="2"/>
      <c r="F41" s="2"/>
      <c r="G41" s="2"/>
      <c r="H41" s="3"/>
      <c r="I41" s="5"/>
      <c r="J41" s="5"/>
      <c r="K41" s="5"/>
    </row>
    <row r="42" ht="13.5" thickBot="1"/>
    <row r="43" spans="1:7" ht="15">
      <c r="A43" s="12" t="s">
        <v>2</v>
      </c>
      <c r="B43" s="13" t="s">
        <v>3</v>
      </c>
      <c r="C43" s="21" t="s">
        <v>47</v>
      </c>
      <c r="D43" s="14" t="s">
        <v>4</v>
      </c>
      <c r="E43" s="13" t="s">
        <v>5</v>
      </c>
      <c r="F43" s="15" t="s">
        <v>6</v>
      </c>
      <c r="G43" s="23" t="s">
        <v>55</v>
      </c>
    </row>
    <row r="44" spans="1:7" ht="12.75">
      <c r="A44" s="4" t="s">
        <v>19</v>
      </c>
      <c r="B44" s="5" t="s">
        <v>20</v>
      </c>
      <c r="C44" s="17" t="s">
        <v>50</v>
      </c>
      <c r="D44" s="33">
        <v>4250</v>
      </c>
      <c r="E44" s="5" t="s">
        <v>12</v>
      </c>
      <c r="F44" s="19">
        <v>2</v>
      </c>
      <c r="G44" s="37">
        <v>1000</v>
      </c>
    </row>
    <row r="45" spans="1:7" ht="12.75">
      <c r="A45" s="4" t="s">
        <v>56</v>
      </c>
      <c r="B45" s="5" t="s">
        <v>24</v>
      </c>
      <c r="C45" s="17" t="s">
        <v>51</v>
      </c>
      <c r="D45" s="33">
        <v>4188.22</v>
      </c>
      <c r="E45" s="5" t="s">
        <v>22</v>
      </c>
      <c r="F45" s="19">
        <v>1</v>
      </c>
      <c r="G45" s="37">
        <v>1000</v>
      </c>
    </row>
    <row r="46" spans="1:7" ht="12.75">
      <c r="A46" s="4" t="s">
        <v>19</v>
      </c>
      <c r="B46" s="5" t="s">
        <v>40</v>
      </c>
      <c r="C46" s="17" t="s">
        <v>51</v>
      </c>
      <c r="D46" s="33">
        <v>3923</v>
      </c>
      <c r="E46" s="5" t="s">
        <v>9</v>
      </c>
      <c r="F46" s="19">
        <v>0</v>
      </c>
      <c r="G46" s="37">
        <v>1000</v>
      </c>
    </row>
    <row r="47" spans="1:7" ht="12.75">
      <c r="A47" s="5"/>
      <c r="B47" s="5"/>
      <c r="C47" s="17"/>
      <c r="D47" s="33"/>
      <c r="E47" s="5"/>
      <c r="F47" s="17"/>
      <c r="G47" s="39"/>
    </row>
    <row r="48" ht="13.5" thickBot="1"/>
    <row r="49" spans="1:8" ht="15">
      <c r="A49" s="12" t="s">
        <v>2</v>
      </c>
      <c r="B49" s="13" t="s">
        <v>3</v>
      </c>
      <c r="C49" s="21" t="s">
        <v>47</v>
      </c>
      <c r="D49" s="14" t="s">
        <v>4</v>
      </c>
      <c r="E49" s="13" t="s">
        <v>5</v>
      </c>
      <c r="F49" s="13" t="s">
        <v>6</v>
      </c>
      <c r="G49" s="24" t="s">
        <v>55</v>
      </c>
      <c r="H49" s="26" t="s">
        <v>46</v>
      </c>
    </row>
    <row r="50" spans="1:8" ht="13.5" thickBot="1">
      <c r="A50" s="1" t="s">
        <v>70</v>
      </c>
      <c r="B50" s="2"/>
      <c r="C50" s="2"/>
      <c r="D50" s="25"/>
      <c r="E50" s="2"/>
      <c r="F50" s="2"/>
      <c r="G50" s="2"/>
      <c r="H50" s="3"/>
    </row>
    <row r="51" ht="13.5" thickBot="1"/>
    <row r="52" spans="1:7" ht="15">
      <c r="A52" s="12" t="s">
        <v>2</v>
      </c>
      <c r="B52" s="13" t="s">
        <v>3</v>
      </c>
      <c r="C52" s="21" t="s">
        <v>47</v>
      </c>
      <c r="D52" s="14" t="s">
        <v>4</v>
      </c>
      <c r="E52" s="13" t="s">
        <v>5</v>
      </c>
      <c r="F52" s="15" t="s">
        <v>6</v>
      </c>
      <c r="G52" s="23" t="s">
        <v>55</v>
      </c>
    </row>
    <row r="53" spans="1:7" ht="12.75">
      <c r="A53" s="4" t="s">
        <v>19</v>
      </c>
      <c r="B53" s="5" t="s">
        <v>20</v>
      </c>
      <c r="C53" s="17" t="s">
        <v>50</v>
      </c>
      <c r="D53" s="33">
        <v>4250</v>
      </c>
      <c r="E53" s="5" t="s">
        <v>12</v>
      </c>
      <c r="F53" s="19">
        <v>2</v>
      </c>
      <c r="G53" s="37">
        <v>1000</v>
      </c>
    </row>
    <row r="54" spans="1:7" ht="12.75">
      <c r="A54" s="4" t="s">
        <v>56</v>
      </c>
      <c r="B54" s="5" t="s">
        <v>24</v>
      </c>
      <c r="C54" s="17" t="s">
        <v>51</v>
      </c>
      <c r="D54" s="33">
        <v>4188.22</v>
      </c>
      <c r="E54" s="5" t="s">
        <v>22</v>
      </c>
      <c r="F54" s="19">
        <v>1</v>
      </c>
      <c r="G54" s="37">
        <v>1000</v>
      </c>
    </row>
    <row r="55" spans="1:7" ht="12.75">
      <c r="A55" s="4" t="s">
        <v>19</v>
      </c>
      <c r="B55" s="5" t="s">
        <v>40</v>
      </c>
      <c r="C55" s="17" t="s">
        <v>51</v>
      </c>
      <c r="D55" s="33">
        <v>3923</v>
      </c>
      <c r="E55" s="5" t="s">
        <v>9</v>
      </c>
      <c r="F55" s="19">
        <v>0</v>
      </c>
      <c r="G55" s="37">
        <v>1000</v>
      </c>
    </row>
    <row r="56" spans="1:7" ht="12.75">
      <c r="A56" s="5"/>
      <c r="B56" s="5"/>
      <c r="C56" s="17"/>
      <c r="D56" s="33"/>
      <c r="E56" s="5"/>
      <c r="F56" s="17"/>
      <c r="G56" s="39"/>
    </row>
    <row r="57" ht="13.5" thickBot="1"/>
    <row r="58" spans="1:8" ht="15">
      <c r="A58" s="12" t="s">
        <v>2</v>
      </c>
      <c r="B58" s="13" t="s">
        <v>3</v>
      </c>
      <c r="C58" s="21" t="s">
        <v>47</v>
      </c>
      <c r="D58" s="14" t="s">
        <v>4</v>
      </c>
      <c r="E58" s="13" t="s">
        <v>5</v>
      </c>
      <c r="F58" s="13" t="s">
        <v>6</v>
      </c>
      <c r="G58" s="24" t="s">
        <v>55</v>
      </c>
      <c r="H58" s="26" t="s">
        <v>46</v>
      </c>
    </row>
    <row r="59" spans="1:8" ht="13.5" thickBot="1">
      <c r="A59" s="1" t="s">
        <v>59</v>
      </c>
      <c r="B59" s="2"/>
      <c r="C59" s="2"/>
      <c r="D59" s="25"/>
      <c r="E59" s="2"/>
      <c r="F59" s="2"/>
      <c r="G59" s="2"/>
      <c r="H59" s="3"/>
    </row>
    <row r="60" ht="13.5" thickBot="1"/>
    <row r="61" spans="1:7" ht="15">
      <c r="A61" s="12" t="s">
        <v>2</v>
      </c>
      <c r="B61" s="13" t="s">
        <v>3</v>
      </c>
      <c r="C61" s="21" t="s">
        <v>47</v>
      </c>
      <c r="D61" s="14" t="s">
        <v>4</v>
      </c>
      <c r="E61" s="13" t="s">
        <v>5</v>
      </c>
      <c r="F61" s="15" t="s">
        <v>6</v>
      </c>
      <c r="G61" s="23" t="s">
        <v>55</v>
      </c>
    </row>
    <row r="62" spans="1:7" ht="12.75">
      <c r="A62" s="4" t="s">
        <v>19</v>
      </c>
      <c r="B62" s="5" t="s">
        <v>20</v>
      </c>
      <c r="C62" s="17" t="s">
        <v>50</v>
      </c>
      <c r="D62" s="33">
        <v>4250</v>
      </c>
      <c r="E62" s="5" t="s">
        <v>12</v>
      </c>
      <c r="F62" s="19">
        <v>2</v>
      </c>
      <c r="G62" s="37">
        <v>1000</v>
      </c>
    </row>
    <row r="63" spans="1:7" ht="12.75">
      <c r="A63" s="4" t="s">
        <v>56</v>
      </c>
      <c r="B63" s="5" t="s">
        <v>24</v>
      </c>
      <c r="C63" s="17" t="s">
        <v>51</v>
      </c>
      <c r="D63" s="33">
        <v>4188.22</v>
      </c>
      <c r="E63" s="5" t="s">
        <v>22</v>
      </c>
      <c r="F63" s="19">
        <v>1</v>
      </c>
      <c r="G63" s="37">
        <v>1000</v>
      </c>
    </row>
    <row r="64" spans="1:7" ht="12.75">
      <c r="A64" s="4" t="s">
        <v>19</v>
      </c>
      <c r="B64" s="5" t="s">
        <v>40</v>
      </c>
      <c r="C64" s="17" t="s">
        <v>51</v>
      </c>
      <c r="D64" s="33">
        <v>3923</v>
      </c>
      <c r="E64" s="5" t="s">
        <v>9</v>
      </c>
      <c r="F64" s="19">
        <v>0</v>
      </c>
      <c r="G64" s="37">
        <v>1000</v>
      </c>
    </row>
    <row r="65" spans="1:7" ht="12.75">
      <c r="A65" s="4" t="s">
        <v>57</v>
      </c>
      <c r="B65" s="5" t="s">
        <v>18</v>
      </c>
      <c r="C65" s="17" t="s">
        <v>49</v>
      </c>
      <c r="D65" s="33">
        <v>4320</v>
      </c>
      <c r="E65" s="5" t="s">
        <v>12</v>
      </c>
      <c r="F65" s="19">
        <v>2</v>
      </c>
      <c r="G65" s="37">
        <v>1000</v>
      </c>
    </row>
    <row r="66" ht="12.75"/>
    <row r="67" ht="13.5" thickBot="1"/>
    <row r="68" spans="1:8" ht="15">
      <c r="A68" s="12" t="s">
        <v>2</v>
      </c>
      <c r="B68" s="13" t="s">
        <v>3</v>
      </c>
      <c r="C68" s="21" t="s">
        <v>47</v>
      </c>
      <c r="D68" s="14" t="s">
        <v>4</v>
      </c>
      <c r="E68" s="13" t="s">
        <v>5</v>
      </c>
      <c r="F68" s="13" t="s">
        <v>6</v>
      </c>
      <c r="G68" s="24" t="s">
        <v>55</v>
      </c>
      <c r="H68" s="26" t="s">
        <v>46</v>
      </c>
    </row>
    <row r="69" spans="1:8" ht="13.5" thickBot="1">
      <c r="A69" s="1" t="str">
        <f>"=klein"</f>
        <v>=klein</v>
      </c>
      <c r="B69" s="2"/>
      <c r="C69" s="2"/>
      <c r="D69" s="25"/>
      <c r="E69" s="2"/>
      <c r="F69" s="2"/>
      <c r="G69" s="2"/>
      <c r="H69" s="3"/>
    </row>
    <row r="70" ht="13.5" thickBot="1"/>
    <row r="71" spans="1:7" ht="15">
      <c r="A71" s="12" t="s">
        <v>2</v>
      </c>
      <c r="B71" s="13" t="s">
        <v>3</v>
      </c>
      <c r="C71" s="21" t="s">
        <v>47</v>
      </c>
      <c r="D71" s="14" t="s">
        <v>4</v>
      </c>
      <c r="E71" s="13" t="s">
        <v>5</v>
      </c>
      <c r="F71" s="15" t="s">
        <v>6</v>
      </c>
      <c r="G71" s="23" t="s">
        <v>55</v>
      </c>
    </row>
    <row r="72" spans="1:7" ht="12.75">
      <c r="A72" s="4" t="s">
        <v>19</v>
      </c>
      <c r="B72" s="5" t="s">
        <v>20</v>
      </c>
      <c r="C72" s="17" t="s">
        <v>50</v>
      </c>
      <c r="D72" s="33">
        <v>4250</v>
      </c>
      <c r="E72" s="5" t="s">
        <v>12</v>
      </c>
      <c r="F72" s="19">
        <v>2</v>
      </c>
      <c r="G72" s="37">
        <v>1000</v>
      </c>
    </row>
    <row r="73" spans="1:7" ht="12.75">
      <c r="A73" s="4" t="s">
        <v>19</v>
      </c>
      <c r="B73" s="5" t="s">
        <v>40</v>
      </c>
      <c r="C73" s="17" t="s">
        <v>51</v>
      </c>
      <c r="D73" s="33">
        <v>3923</v>
      </c>
      <c r="E73" s="5" t="s">
        <v>9</v>
      </c>
      <c r="F73" s="19">
        <v>0</v>
      </c>
      <c r="G73" s="37">
        <v>1000</v>
      </c>
    </row>
  </sheetData>
  <printOptions gridLines="1" headings="1"/>
  <pageMargins left="0.75" right="0.75" top="1" bottom="1" header="0.511811023" footer="0.511811023"/>
  <pageSetup cellComments="asDisplayed" horizontalDpi="300" verticalDpi="300" orientation="portrait" paperSize="9" r:id="rId3"/>
  <headerFooter alignWithMargins="0">
    <oddHeader>&amp;CDATENBAN.XLS&amp;R&amp;A</oddHeader>
    <oddFooter>&amp;CSeite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40">
      <selection activeCell="C19" sqref="C19"/>
    </sheetView>
  </sheetViews>
  <sheetFormatPr defaultColWidth="11.421875" defaultRowHeight="12.75"/>
  <cols>
    <col min="4" max="4" width="13.7109375" style="8" customWidth="1"/>
    <col min="5" max="5" width="13.7109375" style="0" customWidth="1"/>
    <col min="6" max="6" width="7.8515625" style="0" customWidth="1"/>
    <col min="7" max="7" width="12.7109375" style="0" customWidth="1"/>
  </cols>
  <sheetData>
    <row r="1" spans="1:6" ht="15">
      <c r="A1" s="7" t="s">
        <v>1</v>
      </c>
      <c r="B1" s="13"/>
      <c r="C1" s="13"/>
      <c r="D1" s="14"/>
      <c r="E1" s="13"/>
      <c r="F1" s="11"/>
    </row>
    <row r="3" ht="13.5" thickBot="1"/>
    <row r="4" spans="1:7" ht="15">
      <c r="A4" s="12" t="s">
        <v>2</v>
      </c>
      <c r="B4" s="13" t="s">
        <v>3</v>
      </c>
      <c r="C4" s="21" t="s">
        <v>47</v>
      </c>
      <c r="D4" s="14" t="s">
        <v>4</v>
      </c>
      <c r="E4" s="13" t="s">
        <v>5</v>
      </c>
      <c r="F4" s="15" t="s">
        <v>6</v>
      </c>
      <c r="G4" s="23" t="s">
        <v>55</v>
      </c>
    </row>
    <row r="5" spans="1:7" ht="12.75">
      <c r="A5" s="4" t="s">
        <v>7</v>
      </c>
      <c r="B5" s="6" t="s">
        <v>8</v>
      </c>
      <c r="C5" s="17" t="s">
        <v>48</v>
      </c>
      <c r="D5" s="33">
        <v>3550</v>
      </c>
      <c r="E5" s="5" t="s">
        <v>9</v>
      </c>
      <c r="F5" s="19">
        <v>0</v>
      </c>
      <c r="G5" s="40">
        <v>1000</v>
      </c>
    </row>
    <row r="6" spans="1:7" ht="12.75">
      <c r="A6" s="4" t="s">
        <v>10</v>
      </c>
      <c r="B6" s="5" t="s">
        <v>11</v>
      </c>
      <c r="C6" s="17" t="s">
        <v>49</v>
      </c>
      <c r="D6" s="33">
        <v>3645.94</v>
      </c>
      <c r="E6" s="5" t="s">
        <v>12</v>
      </c>
      <c r="F6" s="19">
        <v>2</v>
      </c>
      <c r="G6" s="40">
        <v>1000</v>
      </c>
    </row>
    <row r="7" spans="1:7" ht="12.75">
      <c r="A7" s="4" t="s">
        <v>13</v>
      </c>
      <c r="B7" s="5" t="s">
        <v>14</v>
      </c>
      <c r="C7" s="17" t="s">
        <v>49</v>
      </c>
      <c r="D7" s="33">
        <v>3246.44</v>
      </c>
      <c r="E7" s="5" t="s">
        <v>9</v>
      </c>
      <c r="F7" s="19">
        <v>1</v>
      </c>
      <c r="G7" s="40">
        <v>1000</v>
      </c>
    </row>
    <row r="8" spans="1:7" ht="12.75">
      <c r="A8" s="4" t="s">
        <v>15</v>
      </c>
      <c r="B8" s="5" t="s">
        <v>16</v>
      </c>
      <c r="C8" s="17" t="s">
        <v>50</v>
      </c>
      <c r="D8" s="33">
        <v>3842.45</v>
      </c>
      <c r="E8" s="5" t="s">
        <v>9</v>
      </c>
      <c r="F8" s="19">
        <v>0</v>
      </c>
      <c r="G8" s="40">
        <v>1000</v>
      </c>
    </row>
    <row r="9" spans="1:7" ht="12.75">
      <c r="A9" s="4" t="s">
        <v>17</v>
      </c>
      <c r="B9" s="5" t="s">
        <v>18</v>
      </c>
      <c r="C9" s="17" t="s">
        <v>51</v>
      </c>
      <c r="D9" s="33">
        <v>4250</v>
      </c>
      <c r="E9" s="5" t="s">
        <v>12</v>
      </c>
      <c r="F9" s="19">
        <v>1</v>
      </c>
      <c r="G9" s="40">
        <v>1000</v>
      </c>
    </row>
    <row r="10" spans="1:7" ht="12.75">
      <c r="A10" s="4" t="s">
        <v>19</v>
      </c>
      <c r="B10" s="5" t="s">
        <v>20</v>
      </c>
      <c r="C10" s="17" t="s">
        <v>50</v>
      </c>
      <c r="D10" s="33">
        <v>4250</v>
      </c>
      <c r="E10" s="5" t="s">
        <v>12</v>
      </c>
      <c r="F10" s="19">
        <v>2</v>
      </c>
      <c r="G10" s="40">
        <v>1000</v>
      </c>
    </row>
    <row r="11" spans="1:7" ht="12.75">
      <c r="A11" s="4" t="s">
        <v>21</v>
      </c>
      <c r="B11" s="5" t="s">
        <v>11</v>
      </c>
      <c r="C11" s="17" t="s">
        <v>48</v>
      </c>
      <c r="D11" s="33">
        <v>3856.55</v>
      </c>
      <c r="E11" s="5" t="s">
        <v>22</v>
      </c>
      <c r="F11" s="19">
        <v>0</v>
      </c>
      <c r="G11" s="40">
        <v>1000</v>
      </c>
    </row>
    <row r="12" spans="1:7" ht="12.75">
      <c r="A12" s="4" t="s">
        <v>56</v>
      </c>
      <c r="B12" s="5" t="s">
        <v>24</v>
      </c>
      <c r="C12" s="17" t="s">
        <v>51</v>
      </c>
      <c r="D12" s="33">
        <v>4188.22</v>
      </c>
      <c r="E12" s="5" t="s">
        <v>22</v>
      </c>
      <c r="F12" s="19">
        <v>1</v>
      </c>
      <c r="G12" s="40">
        <v>1000</v>
      </c>
    </row>
    <row r="13" spans="1:7" ht="12.75">
      <c r="A13" s="4" t="s">
        <v>25</v>
      </c>
      <c r="B13" s="5" t="s">
        <v>26</v>
      </c>
      <c r="C13" s="17" t="s">
        <v>50</v>
      </c>
      <c r="D13" s="33">
        <v>3428</v>
      </c>
      <c r="E13" s="6" t="s">
        <v>9</v>
      </c>
      <c r="F13" s="19">
        <v>1</v>
      </c>
      <c r="G13" s="40">
        <v>1000</v>
      </c>
    </row>
    <row r="14" spans="1:7" ht="12.75">
      <c r="A14" s="4" t="s">
        <v>27</v>
      </c>
      <c r="B14" s="5" t="s">
        <v>28</v>
      </c>
      <c r="C14" s="17" t="s">
        <v>50</v>
      </c>
      <c r="D14" s="33">
        <v>3612</v>
      </c>
      <c r="E14" s="5" t="s">
        <v>9</v>
      </c>
      <c r="F14" s="19">
        <v>0</v>
      </c>
      <c r="G14" s="40">
        <v>1000</v>
      </c>
    </row>
    <row r="15" spans="1:7" ht="12.75">
      <c r="A15" s="4" t="s">
        <v>29</v>
      </c>
      <c r="B15" s="5" t="s">
        <v>26</v>
      </c>
      <c r="C15" s="17" t="s">
        <v>51</v>
      </c>
      <c r="D15" s="33">
        <v>3500</v>
      </c>
      <c r="E15" s="5" t="s">
        <v>12</v>
      </c>
      <c r="F15" s="19">
        <v>3</v>
      </c>
      <c r="G15" s="40">
        <v>1000</v>
      </c>
    </row>
    <row r="16" spans="1:7" ht="12.75">
      <c r="A16" s="4" t="s">
        <v>30</v>
      </c>
      <c r="B16" s="5" t="s">
        <v>31</v>
      </c>
      <c r="C16" s="17" t="s">
        <v>50</v>
      </c>
      <c r="D16" s="33">
        <v>6215</v>
      </c>
      <c r="E16" s="5" t="s">
        <v>9</v>
      </c>
      <c r="F16" s="19">
        <v>2</v>
      </c>
      <c r="G16" s="40">
        <v>1000</v>
      </c>
    </row>
    <row r="17" spans="1:7" ht="12.75">
      <c r="A17" s="4" t="s">
        <v>32</v>
      </c>
      <c r="B17" s="5" t="s">
        <v>33</v>
      </c>
      <c r="C17" s="17" t="s">
        <v>48</v>
      </c>
      <c r="D17" s="33">
        <v>3560</v>
      </c>
      <c r="E17" s="5" t="s">
        <v>12</v>
      </c>
      <c r="F17" s="19">
        <v>0</v>
      </c>
      <c r="G17" s="40">
        <v>1000</v>
      </c>
    </row>
    <row r="18" spans="1:7" ht="12.75">
      <c r="A18" s="4" t="s">
        <v>34</v>
      </c>
      <c r="B18" s="5" t="s">
        <v>35</v>
      </c>
      <c r="C18" s="17" t="s">
        <v>49</v>
      </c>
      <c r="D18" s="33">
        <v>2890.5</v>
      </c>
      <c r="E18" s="5" t="s">
        <v>12</v>
      </c>
      <c r="F18" s="19">
        <v>1</v>
      </c>
      <c r="G18" s="40">
        <v>1000</v>
      </c>
    </row>
    <row r="19" spans="1:7" ht="12.75">
      <c r="A19" s="4" t="s">
        <v>36</v>
      </c>
      <c r="B19" s="5" t="s">
        <v>31</v>
      </c>
      <c r="C19" s="17" t="s">
        <v>48</v>
      </c>
      <c r="D19" s="33">
        <v>3854.21</v>
      </c>
      <c r="E19" s="5" t="s">
        <v>37</v>
      </c>
      <c r="F19" s="19">
        <v>3</v>
      </c>
      <c r="G19" s="40">
        <v>1000</v>
      </c>
    </row>
    <row r="20" spans="1:7" ht="12.75">
      <c r="A20" s="4" t="s">
        <v>38</v>
      </c>
      <c r="B20" s="5" t="s">
        <v>39</v>
      </c>
      <c r="C20" s="17" t="s">
        <v>51</v>
      </c>
      <c r="D20" s="33">
        <v>2731</v>
      </c>
      <c r="E20" s="5" t="s">
        <v>12</v>
      </c>
      <c r="F20" s="19">
        <v>0</v>
      </c>
      <c r="G20" s="40">
        <v>1000</v>
      </c>
    </row>
    <row r="21" spans="1:7" ht="12.75">
      <c r="A21" s="4" t="s">
        <v>19</v>
      </c>
      <c r="B21" s="5" t="s">
        <v>40</v>
      </c>
      <c r="C21" s="17" t="s">
        <v>51</v>
      </c>
      <c r="D21" s="33">
        <v>3923</v>
      </c>
      <c r="E21" s="5" t="s">
        <v>9</v>
      </c>
      <c r="F21" s="19">
        <v>0</v>
      </c>
      <c r="G21" s="40">
        <v>1000</v>
      </c>
    </row>
    <row r="22" spans="1:7" ht="12.75">
      <c r="A22" s="4" t="s">
        <v>41</v>
      </c>
      <c r="B22" s="5" t="s">
        <v>42</v>
      </c>
      <c r="C22" s="17" t="s">
        <v>48</v>
      </c>
      <c r="D22" s="33">
        <v>4280</v>
      </c>
      <c r="E22" s="5" t="s">
        <v>9</v>
      </c>
      <c r="F22" s="19">
        <v>0</v>
      </c>
      <c r="G22" s="40">
        <v>1000</v>
      </c>
    </row>
    <row r="23" spans="1:7" ht="12.75">
      <c r="A23" s="4" t="s">
        <v>57</v>
      </c>
      <c r="B23" s="5" t="s">
        <v>18</v>
      </c>
      <c r="C23" s="17" t="s">
        <v>49</v>
      </c>
      <c r="D23" s="33">
        <v>4320</v>
      </c>
      <c r="E23" s="5" t="s">
        <v>12</v>
      </c>
      <c r="F23" s="19">
        <v>2</v>
      </c>
      <c r="G23" s="40">
        <v>1000</v>
      </c>
    </row>
    <row r="24" spans="1:7" ht="13.5" thickBot="1">
      <c r="A24" s="1" t="s">
        <v>44</v>
      </c>
      <c r="B24" s="2" t="s">
        <v>45</v>
      </c>
      <c r="C24" s="18" t="s">
        <v>48</v>
      </c>
      <c r="D24" s="34">
        <v>5833</v>
      </c>
      <c r="E24" s="2" t="s">
        <v>9</v>
      </c>
      <c r="F24" s="20">
        <v>2</v>
      </c>
      <c r="G24" s="41">
        <v>1000</v>
      </c>
    </row>
    <row r="27" ht="12.75">
      <c r="A27" s="45" t="s">
        <v>73</v>
      </c>
    </row>
    <row r="28" spans="1:10" ht="13.5" thickBot="1">
      <c r="A28" s="6"/>
      <c r="B28" s="5"/>
      <c r="C28" s="5"/>
      <c r="D28" s="9"/>
      <c r="E28" s="16"/>
      <c r="F28" s="5"/>
      <c r="G28" s="5"/>
      <c r="H28" s="5"/>
      <c r="I28" s="5"/>
      <c r="J28" s="5"/>
    </row>
    <row r="29" spans="1:4" ht="15">
      <c r="A29" s="42" t="s">
        <v>47</v>
      </c>
      <c r="B29" s="43" t="s">
        <v>4</v>
      </c>
      <c r="C29" s="5"/>
      <c r="D29" s="5"/>
    </row>
    <row r="30" spans="1:2" ht="13.5" thickBot="1">
      <c r="A30" s="1" t="s">
        <v>48</v>
      </c>
      <c r="B30" s="44" t="s">
        <v>72</v>
      </c>
    </row>
    <row r="32" ht="13.5" thickBot="1"/>
    <row r="33" spans="1:7" ht="15">
      <c r="A33" s="12" t="s">
        <v>2</v>
      </c>
      <c r="B33" s="13" t="s">
        <v>3</v>
      </c>
      <c r="C33" s="21" t="s">
        <v>47</v>
      </c>
      <c r="D33" s="14" t="s">
        <v>4</v>
      </c>
      <c r="E33" s="13" t="s">
        <v>5</v>
      </c>
      <c r="F33" s="15" t="s">
        <v>6</v>
      </c>
      <c r="G33" s="23" t="s">
        <v>55</v>
      </c>
    </row>
    <row r="34" spans="1:7" ht="12.75">
      <c r="A34" s="4" t="s">
        <v>41</v>
      </c>
      <c r="B34" s="5" t="s">
        <v>42</v>
      </c>
      <c r="C34" s="17" t="s">
        <v>48</v>
      </c>
      <c r="D34" s="33">
        <v>4280</v>
      </c>
      <c r="E34" s="5" t="s">
        <v>9</v>
      </c>
      <c r="F34" s="19">
        <v>0</v>
      </c>
      <c r="G34" s="40">
        <v>1000</v>
      </c>
    </row>
    <row r="35" spans="1:7" ht="13.5" thickBot="1">
      <c r="A35" s="1" t="s">
        <v>44</v>
      </c>
      <c r="B35" s="2" t="s">
        <v>45</v>
      </c>
      <c r="C35" s="18" t="s">
        <v>48</v>
      </c>
      <c r="D35" s="34">
        <v>5833</v>
      </c>
      <c r="E35" s="2" t="s">
        <v>9</v>
      </c>
      <c r="F35" s="20">
        <v>2</v>
      </c>
      <c r="G35" s="41">
        <v>1000</v>
      </c>
    </row>
    <row r="39" ht="12.75">
      <c r="A39" s="45" t="s">
        <v>74</v>
      </c>
    </row>
    <row r="40" spans="1:2" ht="13.5" thickBot="1">
      <c r="A40" s="6"/>
      <c r="B40" s="5"/>
    </row>
    <row r="41" spans="1:2" ht="15">
      <c r="A41" s="42" t="s">
        <v>47</v>
      </c>
      <c r="B41" s="43" t="s">
        <v>4</v>
      </c>
    </row>
    <row r="42" spans="1:2" ht="12.75">
      <c r="A42" s="4" t="s">
        <v>48</v>
      </c>
      <c r="B42" s="46"/>
    </row>
    <row r="43" spans="1:2" ht="13.5" thickBot="1">
      <c r="A43" s="1"/>
      <c r="B43" s="44" t="s">
        <v>72</v>
      </c>
    </row>
    <row r="45" ht="13.5" thickBot="1"/>
    <row r="46" spans="1:7" ht="15">
      <c r="A46" s="12" t="s">
        <v>2</v>
      </c>
      <c r="B46" s="13" t="s">
        <v>3</v>
      </c>
      <c r="C46" s="21" t="s">
        <v>47</v>
      </c>
      <c r="D46" s="14" t="s">
        <v>4</v>
      </c>
      <c r="E46" s="13" t="s">
        <v>5</v>
      </c>
      <c r="F46" s="15" t="s">
        <v>6</v>
      </c>
      <c r="G46" s="23" t="s">
        <v>55</v>
      </c>
    </row>
    <row r="47" spans="1:7" ht="12.75">
      <c r="A47" s="4" t="s">
        <v>7</v>
      </c>
      <c r="B47" s="6" t="s">
        <v>8</v>
      </c>
      <c r="C47" s="17" t="s">
        <v>48</v>
      </c>
      <c r="D47" s="33">
        <v>3550</v>
      </c>
      <c r="E47" s="5" t="s">
        <v>9</v>
      </c>
      <c r="F47" s="19">
        <v>0</v>
      </c>
      <c r="G47" s="40">
        <v>1000</v>
      </c>
    </row>
    <row r="48" spans="1:7" ht="12.75">
      <c r="A48" s="4" t="s">
        <v>17</v>
      </c>
      <c r="B48" s="5" t="s">
        <v>18</v>
      </c>
      <c r="C48" s="17" t="s">
        <v>51</v>
      </c>
      <c r="D48" s="33">
        <v>4250</v>
      </c>
      <c r="E48" s="5" t="s">
        <v>12</v>
      </c>
      <c r="F48" s="19">
        <v>1</v>
      </c>
      <c r="G48" s="40">
        <v>1000</v>
      </c>
    </row>
    <row r="49" spans="1:7" ht="12.75">
      <c r="A49" s="4" t="s">
        <v>19</v>
      </c>
      <c r="B49" s="5" t="s">
        <v>20</v>
      </c>
      <c r="C49" s="17" t="s">
        <v>50</v>
      </c>
      <c r="D49" s="33">
        <v>4250</v>
      </c>
      <c r="E49" s="5" t="s">
        <v>12</v>
      </c>
      <c r="F49" s="19">
        <v>2</v>
      </c>
      <c r="G49" s="40">
        <v>1000</v>
      </c>
    </row>
    <row r="50" spans="1:7" ht="12.75">
      <c r="A50" s="4" t="s">
        <v>21</v>
      </c>
      <c r="B50" s="5" t="s">
        <v>11</v>
      </c>
      <c r="C50" s="17" t="s">
        <v>48</v>
      </c>
      <c r="D50" s="33">
        <v>3856.55</v>
      </c>
      <c r="E50" s="5" t="s">
        <v>22</v>
      </c>
      <c r="F50" s="19">
        <v>0</v>
      </c>
      <c r="G50" s="40">
        <v>1000</v>
      </c>
    </row>
    <row r="51" spans="1:7" ht="12.75">
      <c r="A51" s="4" t="s">
        <v>56</v>
      </c>
      <c r="B51" s="5" t="s">
        <v>24</v>
      </c>
      <c r="C51" s="17" t="s">
        <v>51</v>
      </c>
      <c r="D51" s="33">
        <v>4188.22</v>
      </c>
      <c r="E51" s="5" t="s">
        <v>22</v>
      </c>
      <c r="F51" s="19">
        <v>1</v>
      </c>
      <c r="G51" s="40">
        <v>1000</v>
      </c>
    </row>
    <row r="52" spans="1:7" ht="12.75">
      <c r="A52" s="4" t="s">
        <v>30</v>
      </c>
      <c r="B52" s="5" t="s">
        <v>31</v>
      </c>
      <c r="C52" s="17" t="s">
        <v>50</v>
      </c>
      <c r="D52" s="33">
        <v>6215</v>
      </c>
      <c r="E52" s="5" t="s">
        <v>9</v>
      </c>
      <c r="F52" s="19">
        <v>2</v>
      </c>
      <c r="G52" s="40">
        <v>1000</v>
      </c>
    </row>
    <row r="53" spans="1:7" ht="12.75">
      <c r="A53" s="4" t="s">
        <v>32</v>
      </c>
      <c r="B53" s="5" t="s">
        <v>33</v>
      </c>
      <c r="C53" s="17" t="s">
        <v>48</v>
      </c>
      <c r="D53" s="33">
        <v>3560</v>
      </c>
      <c r="E53" s="5" t="s">
        <v>12</v>
      </c>
      <c r="F53" s="19">
        <v>0</v>
      </c>
      <c r="G53" s="40">
        <v>1000</v>
      </c>
    </row>
    <row r="54" spans="1:7" ht="12.75">
      <c r="A54" s="4" t="s">
        <v>36</v>
      </c>
      <c r="B54" s="5" t="s">
        <v>31</v>
      </c>
      <c r="C54" s="17" t="s">
        <v>48</v>
      </c>
      <c r="D54" s="33">
        <v>3854.21</v>
      </c>
      <c r="E54" s="5" t="s">
        <v>37</v>
      </c>
      <c r="F54" s="19">
        <v>3</v>
      </c>
      <c r="G54" s="40">
        <v>1000</v>
      </c>
    </row>
    <row r="55" spans="1:7" ht="12.75">
      <c r="A55" s="4" t="s">
        <v>41</v>
      </c>
      <c r="B55" s="5" t="s">
        <v>42</v>
      </c>
      <c r="C55" s="17" t="s">
        <v>48</v>
      </c>
      <c r="D55" s="33">
        <v>4280</v>
      </c>
      <c r="E55" s="5" t="s">
        <v>9</v>
      </c>
      <c r="F55" s="19">
        <v>0</v>
      </c>
      <c r="G55" s="40">
        <v>1000</v>
      </c>
    </row>
    <row r="56" spans="1:7" ht="12.75">
      <c r="A56" s="4" t="s">
        <v>57</v>
      </c>
      <c r="B56" s="5" t="s">
        <v>18</v>
      </c>
      <c r="C56" s="17" t="s">
        <v>49</v>
      </c>
      <c r="D56" s="33">
        <v>4320</v>
      </c>
      <c r="E56" s="5" t="s">
        <v>12</v>
      </c>
      <c r="F56" s="19">
        <v>2</v>
      </c>
      <c r="G56" s="40">
        <v>1000</v>
      </c>
    </row>
    <row r="57" spans="1:7" ht="13.5" thickBot="1">
      <c r="A57" s="1" t="s">
        <v>44</v>
      </c>
      <c r="B57" s="2" t="s">
        <v>45</v>
      </c>
      <c r="C57" s="18" t="s">
        <v>48</v>
      </c>
      <c r="D57" s="34">
        <v>5833</v>
      </c>
      <c r="E57" s="2" t="s">
        <v>9</v>
      </c>
      <c r="F57" s="20">
        <v>2</v>
      </c>
      <c r="G57" s="41">
        <v>1000</v>
      </c>
    </row>
    <row r="61" spans="1:3" ht="12.75">
      <c r="A61" s="45" t="s">
        <v>75</v>
      </c>
      <c r="C61" t="s">
        <v>77</v>
      </c>
    </row>
    <row r="62" spans="1:2" ht="13.5" thickBot="1">
      <c r="A62" s="6"/>
      <c r="B62" s="5"/>
    </row>
    <row r="63" spans="1:2" ht="15">
      <c r="A63" s="42" t="s">
        <v>47</v>
      </c>
      <c r="B63" s="43" t="s">
        <v>4</v>
      </c>
    </row>
    <row r="64" spans="1:2" ht="12.75">
      <c r="A64" s="4" t="s">
        <v>48</v>
      </c>
      <c r="B64" s="47" t="s">
        <v>72</v>
      </c>
    </row>
    <row r="65" spans="1:2" ht="13.5" thickBot="1">
      <c r="A65" s="1" t="s">
        <v>49</v>
      </c>
      <c r="B65" s="3" t="s">
        <v>76</v>
      </c>
    </row>
    <row r="67" ht="13.5" thickBot="1"/>
    <row r="68" spans="1:7" ht="15">
      <c r="A68" s="12" t="s">
        <v>2</v>
      </c>
      <c r="B68" s="13" t="s">
        <v>3</v>
      </c>
      <c r="C68" s="21" t="s">
        <v>47</v>
      </c>
      <c r="D68" s="14" t="s">
        <v>4</v>
      </c>
      <c r="E68" s="13" t="s">
        <v>5</v>
      </c>
      <c r="F68" s="15" t="s">
        <v>6</v>
      </c>
      <c r="G68" s="23" t="s">
        <v>55</v>
      </c>
    </row>
    <row r="69" spans="1:7" ht="12.75">
      <c r="A69" s="4" t="s">
        <v>41</v>
      </c>
      <c r="B69" s="5" t="s">
        <v>42</v>
      </c>
      <c r="C69" s="17" t="s">
        <v>48</v>
      </c>
      <c r="D69" s="33">
        <v>4280</v>
      </c>
      <c r="E69" s="5" t="s">
        <v>9</v>
      </c>
      <c r="F69" s="19">
        <v>0</v>
      </c>
      <c r="G69" s="40">
        <v>1000</v>
      </c>
    </row>
    <row r="70" spans="1:7" ht="12.75">
      <c r="A70" s="4" t="s">
        <v>57</v>
      </c>
      <c r="B70" s="5" t="s">
        <v>18</v>
      </c>
      <c r="C70" s="17" t="s">
        <v>49</v>
      </c>
      <c r="D70" s="33">
        <v>4320</v>
      </c>
      <c r="E70" s="5" t="s">
        <v>12</v>
      </c>
      <c r="F70" s="19">
        <v>2</v>
      </c>
      <c r="G70" s="40">
        <v>1000</v>
      </c>
    </row>
    <row r="71" spans="1:7" ht="13.5" thickBot="1">
      <c r="A71" s="1" t="s">
        <v>44</v>
      </c>
      <c r="B71" s="2" t="s">
        <v>45</v>
      </c>
      <c r="C71" s="18" t="s">
        <v>48</v>
      </c>
      <c r="D71" s="34">
        <v>5833</v>
      </c>
      <c r="E71" s="2" t="s">
        <v>9</v>
      </c>
      <c r="F71" s="20">
        <v>2</v>
      </c>
      <c r="G71" s="41">
        <v>1000</v>
      </c>
    </row>
  </sheetData>
  <printOptions gridLines="1" headings="1"/>
  <pageMargins left="0.75" right="0.75" top="1" bottom="1" header="0.511811023" footer="0.511811023"/>
  <pageSetup cellComments="asDisplayed" horizontalDpi="300" verticalDpi="300" orientation="portrait" paperSize="9" r:id="rId1"/>
  <headerFooter alignWithMargins="0">
    <oddHeader>&amp;CDATENBAN.XLS&amp;R&amp;A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"/>
    </sheetView>
  </sheetViews>
  <sheetFormatPr defaultColWidth="11.421875" defaultRowHeight="12.75"/>
  <cols>
    <col min="1" max="1" width="13.8515625" style="0" customWidth="1"/>
    <col min="3" max="3" width="13.7109375" style="0" bestFit="1" customWidth="1"/>
    <col min="4" max="4" width="13.7109375" style="8" customWidth="1"/>
    <col min="5" max="5" width="13.7109375" style="0" customWidth="1"/>
    <col min="6" max="6" width="7.8515625" style="0" customWidth="1"/>
  </cols>
  <sheetData>
    <row r="1" spans="1:6" ht="15">
      <c r="A1" s="12" t="s">
        <v>0</v>
      </c>
      <c r="B1" s="13"/>
      <c r="C1" s="13"/>
      <c r="D1" s="14"/>
      <c r="E1" s="13"/>
      <c r="F1" s="11"/>
    </row>
    <row r="2" ht="12.75"/>
    <row r="3" ht="13.5" thickBot="1">
      <c r="A3" s="7" t="s">
        <v>1</v>
      </c>
    </row>
    <row r="4" spans="1:6" ht="15">
      <c r="A4" s="12" t="s">
        <v>2</v>
      </c>
      <c r="B4" s="13" t="s">
        <v>3</v>
      </c>
      <c r="C4" s="21" t="s">
        <v>47</v>
      </c>
      <c r="D4" s="14" t="s">
        <v>4</v>
      </c>
      <c r="E4" s="13" t="s">
        <v>5</v>
      </c>
      <c r="F4" s="15" t="s">
        <v>6</v>
      </c>
    </row>
    <row r="5" spans="1:6" ht="12.75">
      <c r="A5" s="4" t="s">
        <v>7</v>
      </c>
      <c r="B5" s="6" t="s">
        <v>8</v>
      </c>
      <c r="C5" s="17" t="s">
        <v>48</v>
      </c>
      <c r="D5" s="33">
        <v>3550</v>
      </c>
      <c r="E5" s="5" t="s">
        <v>9</v>
      </c>
      <c r="F5" s="19">
        <v>0</v>
      </c>
    </row>
    <row r="6" spans="1:6" ht="12.75">
      <c r="A6" s="4" t="s">
        <v>10</v>
      </c>
      <c r="B6" s="5" t="s">
        <v>11</v>
      </c>
      <c r="C6" s="17" t="s">
        <v>49</v>
      </c>
      <c r="D6" s="33">
        <v>3645.94</v>
      </c>
      <c r="E6" s="5" t="s">
        <v>12</v>
      </c>
      <c r="F6" s="19">
        <v>2</v>
      </c>
    </row>
    <row r="7" spans="1:6" ht="12.75">
      <c r="A7" s="4" t="s">
        <v>13</v>
      </c>
      <c r="B7" s="5" t="s">
        <v>14</v>
      </c>
      <c r="C7" s="17" t="s">
        <v>49</v>
      </c>
      <c r="D7" s="33">
        <v>3246.44</v>
      </c>
      <c r="E7" s="5" t="s">
        <v>9</v>
      </c>
      <c r="F7" s="19">
        <v>1</v>
      </c>
    </row>
    <row r="8" spans="1:6" ht="12.75">
      <c r="A8" s="4" t="s">
        <v>15</v>
      </c>
      <c r="B8" s="5" t="s">
        <v>16</v>
      </c>
      <c r="C8" s="17" t="s">
        <v>50</v>
      </c>
      <c r="D8" s="33">
        <v>3842.45</v>
      </c>
      <c r="E8" s="5" t="s">
        <v>9</v>
      </c>
      <c r="F8" s="19">
        <v>0</v>
      </c>
    </row>
    <row r="9" spans="1:6" ht="12.75">
      <c r="A9" s="4" t="s">
        <v>17</v>
      </c>
      <c r="B9" s="5" t="s">
        <v>18</v>
      </c>
      <c r="C9" s="17" t="s">
        <v>51</v>
      </c>
      <c r="D9" s="33">
        <v>4250</v>
      </c>
      <c r="E9" s="5" t="s">
        <v>12</v>
      </c>
      <c r="F9" s="19">
        <v>1</v>
      </c>
    </row>
    <row r="10" spans="1:6" ht="12.75">
      <c r="A10" s="4" t="s">
        <v>19</v>
      </c>
      <c r="B10" s="5" t="s">
        <v>20</v>
      </c>
      <c r="C10" s="17" t="s">
        <v>50</v>
      </c>
      <c r="D10" s="33">
        <v>4250</v>
      </c>
      <c r="E10" s="5" t="s">
        <v>12</v>
      </c>
      <c r="F10" s="19">
        <v>2</v>
      </c>
    </row>
    <row r="11" spans="1:6" ht="12.75">
      <c r="A11" s="4" t="s">
        <v>21</v>
      </c>
      <c r="B11" s="5" t="s">
        <v>11</v>
      </c>
      <c r="C11" s="17" t="s">
        <v>48</v>
      </c>
      <c r="D11" s="33">
        <v>3856.55</v>
      </c>
      <c r="E11" s="5" t="s">
        <v>22</v>
      </c>
      <c r="F11" s="19">
        <v>0</v>
      </c>
    </row>
    <row r="12" spans="1:6" ht="12.75">
      <c r="A12" s="4" t="s">
        <v>23</v>
      </c>
      <c r="B12" s="5" t="s">
        <v>24</v>
      </c>
      <c r="C12" s="17" t="s">
        <v>51</v>
      </c>
      <c r="D12" s="33">
        <v>4188.22</v>
      </c>
      <c r="E12" s="5" t="s">
        <v>22</v>
      </c>
      <c r="F12" s="19">
        <v>1</v>
      </c>
    </row>
    <row r="13" spans="1:6" ht="12.75">
      <c r="A13" s="4" t="s">
        <v>25</v>
      </c>
      <c r="B13" s="5" t="s">
        <v>26</v>
      </c>
      <c r="C13" s="17" t="s">
        <v>50</v>
      </c>
      <c r="D13" s="33">
        <v>3428</v>
      </c>
      <c r="E13" s="6" t="s">
        <v>9</v>
      </c>
      <c r="F13" s="19">
        <v>1</v>
      </c>
    </row>
    <row r="14" spans="1:6" ht="12.75">
      <c r="A14" s="4" t="s">
        <v>27</v>
      </c>
      <c r="B14" s="5" t="s">
        <v>28</v>
      </c>
      <c r="C14" s="17" t="s">
        <v>50</v>
      </c>
      <c r="D14" s="33">
        <v>3612</v>
      </c>
      <c r="E14" s="5" t="s">
        <v>9</v>
      </c>
      <c r="F14" s="19">
        <v>0</v>
      </c>
    </row>
    <row r="15" spans="1:6" ht="12.75">
      <c r="A15" s="4" t="s">
        <v>29</v>
      </c>
      <c r="B15" s="5" t="s">
        <v>26</v>
      </c>
      <c r="C15" s="17" t="s">
        <v>51</v>
      </c>
      <c r="D15" s="33">
        <v>3500</v>
      </c>
      <c r="E15" s="5" t="s">
        <v>12</v>
      </c>
      <c r="F15" s="19">
        <v>3</v>
      </c>
    </row>
    <row r="16" spans="1:6" ht="12.75">
      <c r="A16" s="4" t="s">
        <v>30</v>
      </c>
      <c r="B16" s="5" t="s">
        <v>31</v>
      </c>
      <c r="C16" s="17" t="s">
        <v>50</v>
      </c>
      <c r="D16" s="33">
        <v>6215</v>
      </c>
      <c r="E16" s="5" t="s">
        <v>9</v>
      </c>
      <c r="F16" s="19">
        <v>2</v>
      </c>
    </row>
    <row r="17" spans="1:6" ht="12.75">
      <c r="A17" s="4" t="s">
        <v>32</v>
      </c>
      <c r="B17" s="5" t="s">
        <v>33</v>
      </c>
      <c r="C17" s="17" t="s">
        <v>48</v>
      </c>
      <c r="D17" s="33">
        <v>3560</v>
      </c>
      <c r="E17" s="5" t="s">
        <v>12</v>
      </c>
      <c r="F17" s="19">
        <v>0</v>
      </c>
    </row>
    <row r="18" spans="1:6" ht="12.75">
      <c r="A18" s="4" t="s">
        <v>34</v>
      </c>
      <c r="B18" s="5" t="s">
        <v>35</v>
      </c>
      <c r="C18" s="17" t="s">
        <v>49</v>
      </c>
      <c r="D18" s="33">
        <v>2890.5</v>
      </c>
      <c r="E18" s="5" t="s">
        <v>12</v>
      </c>
      <c r="F18" s="19">
        <v>1</v>
      </c>
    </row>
    <row r="19" spans="1:6" ht="12.75">
      <c r="A19" s="4" t="s">
        <v>36</v>
      </c>
      <c r="B19" s="5" t="s">
        <v>31</v>
      </c>
      <c r="C19" s="17" t="s">
        <v>48</v>
      </c>
      <c r="D19" s="33">
        <v>3854.21</v>
      </c>
      <c r="E19" s="5" t="s">
        <v>37</v>
      </c>
      <c r="F19" s="19">
        <v>3</v>
      </c>
    </row>
    <row r="20" spans="1:6" ht="12.75">
      <c r="A20" s="4" t="s">
        <v>38</v>
      </c>
      <c r="B20" s="5" t="s">
        <v>39</v>
      </c>
      <c r="C20" s="17" t="s">
        <v>51</v>
      </c>
      <c r="D20" s="33">
        <v>2731</v>
      </c>
      <c r="E20" s="5" t="s">
        <v>12</v>
      </c>
      <c r="F20" s="19">
        <v>0</v>
      </c>
    </row>
    <row r="21" spans="1:6" ht="12.75">
      <c r="A21" s="4" t="s">
        <v>19</v>
      </c>
      <c r="B21" s="5" t="s">
        <v>40</v>
      </c>
      <c r="C21" s="17" t="s">
        <v>51</v>
      </c>
      <c r="D21" s="33">
        <v>3923</v>
      </c>
      <c r="E21" s="5" t="s">
        <v>9</v>
      </c>
      <c r="F21" s="19">
        <v>0</v>
      </c>
    </row>
    <row r="22" spans="1:6" ht="12.75">
      <c r="A22" s="4" t="s">
        <v>41</v>
      </c>
      <c r="B22" s="5" t="s">
        <v>42</v>
      </c>
      <c r="C22" s="17" t="s">
        <v>48</v>
      </c>
      <c r="D22" s="33">
        <v>4280</v>
      </c>
      <c r="E22" s="5" t="s">
        <v>9</v>
      </c>
      <c r="F22" s="19">
        <v>0</v>
      </c>
    </row>
    <row r="23" spans="1:6" ht="12.75">
      <c r="A23" s="4" t="s">
        <v>43</v>
      </c>
      <c r="B23" s="5" t="s">
        <v>18</v>
      </c>
      <c r="C23" s="17" t="s">
        <v>49</v>
      </c>
      <c r="D23" s="33">
        <v>4320</v>
      </c>
      <c r="E23" s="5" t="s">
        <v>12</v>
      </c>
      <c r="F23" s="19">
        <v>2</v>
      </c>
    </row>
    <row r="24" spans="1:6" ht="13.5" thickBot="1">
      <c r="A24" s="1" t="s">
        <v>44</v>
      </c>
      <c r="B24" s="2" t="s">
        <v>45</v>
      </c>
      <c r="C24" s="18" t="s">
        <v>48</v>
      </c>
      <c r="D24" s="34">
        <v>5833</v>
      </c>
      <c r="E24" s="2" t="s">
        <v>9</v>
      </c>
      <c r="F24" s="20">
        <v>2</v>
      </c>
    </row>
    <row r="25" ht="12.75">
      <c r="D25" s="35"/>
    </row>
    <row r="26" spans="1:12" ht="12.75">
      <c r="A26" s="22" t="s">
        <v>52</v>
      </c>
      <c r="B26" s="5"/>
      <c r="C26" s="5"/>
      <c r="D26" s="36">
        <f>SUMIF(F5:F24,"&gt;2",D5:D24)</f>
        <v>7354.21</v>
      </c>
      <c r="E26" s="16"/>
      <c r="F26" s="5"/>
      <c r="G26" s="5"/>
      <c r="H26" s="5"/>
      <c r="I26" s="5"/>
      <c r="J26" s="5"/>
      <c r="K26" s="5"/>
      <c r="L26" s="5"/>
    </row>
    <row r="27" spans="1:12" ht="12.75">
      <c r="A27" s="5" t="s">
        <v>53</v>
      </c>
      <c r="B27" s="5"/>
      <c r="C27" s="5"/>
      <c r="D27" s="9"/>
      <c r="E27" s="5"/>
      <c r="F27" s="29">
        <f>COUNT(F5:F24)</f>
        <v>20</v>
      </c>
      <c r="G27" s="5"/>
      <c r="H27" s="5"/>
      <c r="I27" s="5"/>
      <c r="J27" s="5"/>
      <c r="K27" s="5"/>
      <c r="L27" s="5"/>
    </row>
    <row r="28" spans="1:12" ht="12.75">
      <c r="A28" s="5" t="s">
        <v>54</v>
      </c>
      <c r="B28" s="29">
        <f>COUNTA(B5:B24)</f>
        <v>20</v>
      </c>
      <c r="C28" s="5"/>
      <c r="D28" s="10"/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ht="12.75">
      <c r="B30" s="5"/>
      <c r="C30" s="5"/>
      <c r="D30" s="5"/>
      <c r="F30" s="5"/>
      <c r="G30" s="5"/>
      <c r="H30" s="5"/>
      <c r="I30" s="5"/>
      <c r="J30" s="5"/>
      <c r="K30" s="5"/>
      <c r="L30" s="5"/>
    </row>
    <row r="31" spans="1:12" ht="13.5" thickBot="1">
      <c r="A31" s="5" t="s">
        <v>63</v>
      </c>
      <c r="B31" s="5"/>
      <c r="C31" s="5"/>
      <c r="D31" s="9"/>
      <c r="E31" s="5" t="s">
        <v>60</v>
      </c>
      <c r="F31" s="5"/>
      <c r="G31" s="5" t="s">
        <v>71</v>
      </c>
      <c r="H31" s="5"/>
      <c r="I31" s="5"/>
      <c r="J31" s="5"/>
      <c r="K31" s="5"/>
      <c r="L31" s="5"/>
    </row>
    <row r="32" spans="1:12" ht="12.75">
      <c r="A32" s="5" t="s">
        <v>64</v>
      </c>
      <c r="B32" s="5"/>
      <c r="C32" s="5"/>
      <c r="D32" s="9"/>
      <c r="E32" s="27" t="s">
        <v>47</v>
      </c>
      <c r="F32" s="5"/>
      <c r="H32" s="5"/>
      <c r="I32" s="5"/>
      <c r="J32" s="5"/>
      <c r="K32" s="5"/>
      <c r="L32" s="5"/>
    </row>
    <row r="33" spans="2:12" ht="13.5" thickBot="1">
      <c r="B33" s="5"/>
      <c r="C33" s="5"/>
      <c r="D33" s="9"/>
      <c r="E33" s="28" t="s">
        <v>48</v>
      </c>
      <c r="F33" s="5"/>
      <c r="G33" s="5"/>
      <c r="H33" s="5"/>
      <c r="I33" s="5"/>
      <c r="J33" s="5"/>
      <c r="K33" s="5"/>
      <c r="L33" s="5"/>
    </row>
    <row r="34" spans="1:12" ht="12.75">
      <c r="A34" s="5" t="s">
        <v>61</v>
      </c>
      <c r="B34" s="5"/>
      <c r="C34" s="36">
        <f>DSUM(DBfunktionen,D4,E32:E33)</f>
        <v>24933.76</v>
      </c>
      <c r="D34" s="9"/>
      <c r="E34" s="5"/>
      <c r="F34" s="5"/>
      <c r="H34" s="5"/>
      <c r="I34" s="5"/>
      <c r="J34" s="5"/>
      <c r="K34" s="5"/>
      <c r="L34" s="5"/>
    </row>
    <row r="35" spans="1:12" ht="12.75">
      <c r="A35" s="5" t="s">
        <v>62</v>
      </c>
      <c r="B35" s="5"/>
      <c r="C35" s="36">
        <f>SUMIF(C5:C24,"red",D5:D24)</f>
        <v>24933.76</v>
      </c>
      <c r="D35" s="9"/>
      <c r="E35" s="5"/>
      <c r="F35" s="5"/>
      <c r="H35" s="5"/>
      <c r="I35" s="5"/>
      <c r="J35" s="5"/>
      <c r="K35" s="5"/>
      <c r="L35" s="5"/>
    </row>
    <row r="36" spans="1:12" ht="12.75">
      <c r="A36" s="5" t="s">
        <v>65</v>
      </c>
      <c r="B36" s="5"/>
      <c r="C36" s="36">
        <f>DAVERAGE(DBfunktionen,D4,E32:E33)</f>
        <v>4155.626666666666</v>
      </c>
      <c r="D36" s="9"/>
      <c r="E36" s="5"/>
      <c r="F36" s="5"/>
      <c r="G36" s="5"/>
      <c r="H36" s="5"/>
      <c r="I36" s="5"/>
      <c r="J36" s="5"/>
      <c r="K36" s="5"/>
      <c r="L36" s="5"/>
    </row>
    <row r="37" spans="1:3" ht="12.75">
      <c r="A37" t="s">
        <v>66</v>
      </c>
      <c r="C37" s="30">
        <f>DCOUNT(DBfunktionen,D4,E32:E33)</f>
        <v>6</v>
      </c>
    </row>
    <row r="38" spans="1:3" ht="12.75">
      <c r="A38" t="s">
        <v>69</v>
      </c>
      <c r="C38" s="30">
        <f>DCOUNTA(DBfunktionen,C4,E32:E33)</f>
        <v>6</v>
      </c>
    </row>
    <row r="39" spans="1:3" ht="12.75">
      <c r="A39" t="s">
        <v>67</v>
      </c>
      <c r="C39" s="36">
        <f>DMAX(DBfunktionen,D4,E32:E33)</f>
        <v>5833</v>
      </c>
    </row>
    <row r="40" spans="1:3" ht="12.75">
      <c r="A40" t="s">
        <v>68</v>
      </c>
      <c r="C40" s="36">
        <f>DMIN(DBfunktionen,D4,E32:E33)</f>
        <v>3550</v>
      </c>
    </row>
    <row r="41" ht="12.75">
      <c r="C41" s="36"/>
    </row>
  </sheetData>
  <printOptions gridLines="1" headings="1"/>
  <pageMargins left="0.75" right="0.75" top="1" bottom="1" header="0.511811023" footer="0.511811023"/>
  <pageSetup cellComments="asDisplayed" horizontalDpi="300" verticalDpi="300" orientation="portrait" paperSize="9" r:id="rId3"/>
  <headerFooter alignWithMargins="0">
    <oddHeader>&amp;CDATENBAN.XLS&amp;R&amp;A</oddHeader>
    <oddFooter>&amp;CSeite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office</cp:lastModifiedBy>
  <dcterms:created xsi:type="dcterms:W3CDTF">2000-07-19T13:54:17Z</dcterms:created>
  <dcterms:modified xsi:type="dcterms:W3CDTF">2008-10-28T13:26:56Z</dcterms:modified>
  <cp:category/>
  <cp:version/>
  <cp:contentType/>
  <cp:contentStatus/>
</cp:coreProperties>
</file>